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28680" yWindow="-120" windowWidth="29040" windowHeight="15840"/>
  </bookViews>
  <sheets>
    <sheet name="Критерии оценки" sheetId="1" r:id="rId1"/>
    <sheet name="Перечень профессиональных задач" sheetId="2" r:id="rId2"/>
  </sheets>
  <definedNames>
    <definedName name="_xlnm._FilterDatabase" localSheetId="0" hidden="1">'Критерии оценки'!$H$2:$H$242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26" i="1" l="1"/>
  <c r="N226" i="1"/>
  <c r="M226" i="1"/>
  <c r="L226" i="1"/>
  <c r="K226" i="1"/>
  <c r="O213" i="1"/>
  <c r="N213" i="1"/>
  <c r="M213" i="1"/>
  <c r="L213" i="1"/>
  <c r="K213" i="1"/>
  <c r="O203" i="1"/>
  <c r="N203" i="1"/>
  <c r="M203" i="1"/>
  <c r="L203" i="1"/>
  <c r="K203" i="1"/>
  <c r="O103" i="1"/>
  <c r="N103" i="1"/>
  <c r="L103" i="1"/>
  <c r="K103" i="1"/>
  <c r="M103" i="1"/>
  <c r="L85" i="1"/>
  <c r="O85" i="1"/>
  <c r="N85" i="1"/>
  <c r="M85" i="1"/>
  <c r="K85" i="1"/>
  <c r="O32" i="1"/>
  <c r="N32" i="1"/>
  <c r="M32" i="1"/>
  <c r="L32" i="1"/>
  <c r="K32" i="1"/>
  <c r="O6" i="1"/>
  <c r="N6" i="1"/>
  <c r="M6" i="1"/>
  <c r="L6" i="1"/>
  <c r="K6" i="1"/>
  <c r="I103" i="1" l="1"/>
  <c r="I203" i="1"/>
  <c r="I32" i="1"/>
  <c r="I226" i="1"/>
  <c r="I213" i="1"/>
  <c r="I85" i="1"/>
  <c r="I6" i="1"/>
  <c r="I235" i="1" l="1"/>
</calcChain>
</file>

<file path=xl/sharedStrings.xml><?xml version="1.0" encoding="utf-8"?>
<sst xmlns="http://schemas.openxmlformats.org/spreadsheetml/2006/main" count="355" uniqueCount="240">
  <si>
    <t>Мероприятие</t>
  </si>
  <si>
    <t>Наименование компетенции</t>
  </si>
  <si>
    <t>Код</t>
  </si>
  <si>
    <t>Субкритерий</t>
  </si>
  <si>
    <t>Тип аспекта</t>
  </si>
  <si>
    <t>Аспект</t>
  </si>
  <si>
    <t>Судейский балл</t>
  </si>
  <si>
    <t>Методика проверки аспекта</t>
  </si>
  <si>
    <t>Требование или номинальный размер</t>
  </si>
  <si>
    <t>Проф. задача</t>
  </si>
  <si>
    <t>Макс. балл</t>
  </si>
  <si>
    <t>А</t>
  </si>
  <si>
    <t>Импортирование и настройка моделей игры</t>
  </si>
  <si>
    <t>И</t>
  </si>
  <si>
    <t>Проект находится в папке Фамилия_Регион</t>
  </si>
  <si>
    <t>Организация  проекта</t>
  </si>
  <si>
    <t>С</t>
  </si>
  <si>
    <t>Структурирование проекта</t>
  </si>
  <si>
    <t/>
  </si>
  <si>
    <t>Структуры нет</t>
  </si>
  <si>
    <t>Частично соблюдается структура проекта</t>
  </si>
  <si>
    <t>Все ресурсы разделены по папкам, название папки определяет содержимое</t>
  </si>
  <si>
    <t>Все ресурсы разделены по папкам, название папки определяет содержимое, внутри папок все ресурсы разделены на подпапки с логической привязкой</t>
  </si>
  <si>
    <t>Иерархия объектов</t>
  </si>
  <si>
    <t>Прослеживается простая иерархия окон - мелкие элементы (кнопки, текст) вложены в объект-контейнер. Допускается 3 окна без иерархии.</t>
  </si>
  <si>
    <t>Прослеживается простая иерархия окон - мелкие элементы (кнопки, текст) вложены в объект-контейнер. Все окна имеют иерархию.</t>
  </si>
  <si>
    <t>Прослеживается сложная иерархия окон - мелкие элементы (кнопки, текст) распределены на логичные контейнеры (списки, набор кнопок), которые вложены в один общий контейнер (панель). Все окна имеют иерархию.</t>
  </si>
  <si>
    <t>Наименование объектов</t>
  </si>
  <si>
    <t>Наименования хаотичные и не отображают суть объекта</t>
  </si>
  <si>
    <t>Не все наименования объектов имеют единый стиль и явно отображают суть объекта</t>
  </si>
  <si>
    <t>Все наименования объектов имеют единый стиль и явно отображают суть объекта</t>
  </si>
  <si>
    <t>Родительские объекты и дочерние объекты имеют нестандартные наименования с единым стилем и явно отображают суть объекта</t>
  </si>
  <si>
    <t>Наименование ресурсов</t>
  </si>
  <si>
    <t>Предоставленные ресурсы не были переименованы или имеют нелогичные наименования</t>
  </si>
  <si>
    <t>Все ресурсы переименованы, наименования имеют хаотичный стиль или нелогичны.</t>
  </si>
  <si>
    <t>Все ресурсы переименованы, не все наименнования соблюдают единый стиль и логичны</t>
  </si>
  <si>
    <t>Все ресурсы переименованы, все наименнования соблюдают единый стиль и логичны</t>
  </si>
  <si>
    <t>Б</t>
  </si>
  <si>
    <t>Разработка пользовательского интерфейса</t>
  </si>
  <si>
    <t>Верстка рабочих окон</t>
  </si>
  <si>
    <t>Окно Главное меню</t>
  </si>
  <si>
    <t>Окна нет или верстка полностью не соответствует макету в КЗ.</t>
  </si>
  <si>
    <t>Состоит из 1 кнопок (играть, настройки, выход). Верстка и текстуры частично согласно макету в КЗ.</t>
  </si>
  <si>
    <t>Состоит из 6 кнопок. Играть, настройки,редактор уровней, блок монет, магазина, магазина фонов,и выхода. Верстка и текстуры частично согласно макету в КЗ</t>
  </si>
  <si>
    <t>Состоит из 7 кнопок. Играть, настройки,редактор уровней, блок монет, магазина, магазина фонов,и выхода. Верстка и текстуры согласно макету в КЗ</t>
  </si>
  <si>
    <t>Окно Настройки</t>
  </si>
  <si>
    <t>Есть не все элементы взаимодействия. Верстка и текстуры частично согласно макету в КЗ.</t>
  </si>
  <si>
    <t>Окно открывается НЕ на весь экран, окно по центру экрана. Сверху указано название окна. Есть элементы взаимодействия - размер экрана (dropdown, значения согласно КЗ), режим окна (toggle), звук и музыка (toggle), язык (русский/английский), закрытие окна (button), сброс настроек по умолчанию. Верстка и текстуры частично согласно макету в КЗ.</t>
  </si>
  <si>
    <t>Окно открывается НЕ на весь экран, окно по центру экрана. Сверху указано название окна. Есть элементы взаимодействия - размер экрана (dropdown, значения согласно КЗ), режим окна (toggle), звук и музыка (toggle), язык (русский/английский), закрытие окна (button), сброс настроек по умолчанию. Верстка и текстуры полностью согласно макету в КЗ.</t>
  </si>
  <si>
    <t>Магазин</t>
  </si>
  <si>
    <t>Окно открывается на весь экран,сумма монет не скрывается,значенеи монет изменяется (1000==1к), значение монет как на скриншоте в КЗ, по крестику закрывается магазин. Окно частично соответвует макету</t>
  </si>
  <si>
    <t>Окно открывается на весь экран,сумма монет не скрывается,значенеи монет изменяется (1000==1к), значение монет как на скриншоте в КЗ, бесплатные монеты можно получть 1 раз в минуту ( 4 строчка магазина), по крестику закрывается магазин</t>
  </si>
  <si>
    <t>Магазин фонов</t>
  </si>
  <si>
    <t>Магазин фонов есть. Расположение согласно КЗ. Верстка и текстуры частично согласно макету в КЗ.</t>
  </si>
  <si>
    <t>Магазин открывается на весь экран, на экране в верхнем правом углу иконка монет с их количеством и кнопка закрыть. Доступно 3 цвета. Если монет не хватает, то цена красная, если монет достаточно, то цена белая. Верстка и текстуры частино согластно макету в кз</t>
  </si>
  <si>
    <t>Магазин открывается на весь экран, на экране в верхнем правом углу иконка монет с их количеством и кнопка закрыть. Доступно 3 цвета. Если монет не хватает, то цена красная, если монет достаточно, то цена белая, если фон куплен и выбран, то около него появляется зеленая галочка, если выбран другой фон, то у купленного фона галочка пропадает.</t>
  </si>
  <si>
    <t>Сборка транспорта</t>
  </si>
  <si>
    <t>Экран состоит изэлементов куда можно поставить и что можно поставить. Верстка и текстуры частично согласно макету в КЗ.</t>
  </si>
  <si>
    <t>С низу по центру элементы которые не обходимо поставить на транспорт, по центру отмечены места куда надо прикрепить элементы. С низу элементы которые необходимо закрепить что бы продолжить. Может быть от 1 до 4 элементов, в зависимости от уровня. При выборе элемента подсвечивается только то место куда можно прикрепитьВерстка и текстуры  частично  согласно макету в КЗ.</t>
  </si>
  <si>
    <t>Экран состоит из кнопки в левом углу домой.С низу по центру элементы которые не обходимо поставить на транспорт, по центру отмечены места куда надо прикрепить элементы. С низу элементы которые необходимо закрепить что бы продолжить. Может быть от 1 до 4 элементов, в зависимости от уровня. При выборе элемента подсвечивается только то место куда можно прикрепитьВерстка и текстуры  полностью  согласно макету в КЗ.</t>
  </si>
  <si>
    <t>Окно победы</t>
  </si>
  <si>
    <t>Окно есть. Верстка и текстуры частично согласно макету в КЗ.</t>
  </si>
  <si>
    <t>После прохождения уровня открывается окно, полупрозрачное, в центре пишется Уровень пройден (LEVEL COMPLITED), ниже указывается сумма полученных монет. В верхнем правом углу информация о монетах. Верстка и текстуры частично согласно макету в КЗ.</t>
  </si>
  <si>
    <t>После прохождения уровня открывается окно, полупрозрачное, в центре пишется Уровень пройден (LEVEL COMPLITED), ниже указывается сумма полученных монет, и ниже кнопка увеличить в 3 раза, посмотреть видео и еще ниже нет, спасибо (no. Thanks). В верхнем правом углу информация о монетах. Верстка и текстуры полностью согласно макету в КЗ.</t>
  </si>
  <si>
    <t>Окно проигрыша</t>
  </si>
  <si>
    <t>В центре надпись Уровень не пройден (Level failed).Верстка и текстуры частично согласно макету в КЗ.</t>
  </si>
  <si>
    <t>В центре надпись Уровень не пройден (Level failed), и ниже кнопка посмотреть видео ролик, чтобы восстановить уровень, иначе на 1 уровень.Верстка и текстуры полностью согласно макету в КЗ.</t>
  </si>
  <si>
    <t>Предварительный запрос выхода</t>
  </si>
  <si>
    <t>Окна нет или макет полностью не соответствует КЗ.</t>
  </si>
  <si>
    <t>Панель частично соответствует макету и описанию в КЗ. Расположение и размер произвольное.</t>
  </si>
  <si>
    <t>Панель частично соответствует макету и описанию в КЗ. Расположение и размер согласно КЗ.</t>
  </si>
  <si>
    <t>Панель полностью соответствует макету и описанию в КЗ. Расположение и размер согласно КЗ.</t>
  </si>
  <si>
    <t>Редактор уровня</t>
  </si>
  <si>
    <t>Редактора нет</t>
  </si>
  <si>
    <t xml:space="preserve">Редактор есть но не соответвует дизайну </t>
  </si>
  <si>
    <t>Верстка хорошая, текстуры элементов UI не растягиваются. Якоря и растягивание логично применяются.</t>
  </si>
  <si>
    <t>Скролл с элементами уровня и три кнопки:
• Вращение (стрелка);
• Отмена (крестик);
• Настройки (иконка шестеренка);
Скролл располагается в верхней части экрана. Каждый элемент который можно поставить распологается в квадрате со скругленными углами</t>
  </si>
  <si>
    <t>Использование инструментов верстки</t>
  </si>
  <si>
    <t>Есть окно настрйоки машины сласно кз</t>
  </si>
  <si>
    <t>Окно загрузки/сохранения уровня согластно кз</t>
  </si>
  <si>
    <t>При наведении мышку на любую из интерактивных кнопок на стартовом экране, показывается подсказка, что это через 2 сек после наведения рядом с мышкой</t>
  </si>
  <si>
    <t>В редакторе есть скрол,Скролл располагается в верхней части экрана</t>
  </si>
  <si>
    <t>Основной размер приложения 1920х1080, UI адаптирован под это разрешение.</t>
  </si>
  <si>
    <t>В</t>
  </si>
  <si>
    <t>Хранение данных</t>
  </si>
  <si>
    <t>Преоктирование способов хранения данных</t>
  </si>
  <si>
    <t>Структура файлов читабельна</t>
  </si>
  <si>
    <t>Структуры нет или не читается (невозможно прочесть данные).</t>
  </si>
  <si>
    <t>Структура есть, частично можно прочесть наименования ключей.</t>
  </si>
  <si>
    <t>Структура есть, частично можно прочесть наименования ключей, они отражают реальную суть значений.</t>
  </si>
  <si>
    <t>Структура есть, можно прочесть все наименования ключей, они отражают реальную суть значений.</t>
  </si>
  <si>
    <t>Статичные данные хранятся только в формате XML или JSON, без использования static.</t>
  </si>
  <si>
    <t>Есть и используется файл конфигурации для пользовательских настройки игры согласно КЗ.</t>
  </si>
  <si>
    <t>Есть и используется файл конфигурации для пользовательских данных согласно КЗ.</t>
  </si>
  <si>
    <t>Есть и используется файл конфигурации для базовых настроек игры согласно КЗ.</t>
  </si>
  <si>
    <t>Есть и используется файл конфигурации для уровнtй игры и призовых монет  согласно КЗ.</t>
  </si>
  <si>
    <t>Конфигурация онфигурации для уровнtй игры и призовых монет записывается в ScriptableObject и используется.</t>
  </si>
  <si>
    <t>Есть и используется файл конфигурации для товаров и значению бонусных монет согласно КЗ.</t>
  </si>
  <si>
    <t>Есть и используется файл конфигурации для настройки предметов, которые можно поставить  согласно КЗ.</t>
  </si>
  <si>
    <t>Конфигурация языка (переводы) записывается в ScriptableObject и используется.</t>
  </si>
  <si>
    <t>Есть и используется файл конфигурации для языка согласно КЗ.</t>
  </si>
  <si>
    <t>Г</t>
  </si>
  <si>
    <t>Использование инструментов игрового движка</t>
  </si>
  <si>
    <t>Разработка игровых механик</t>
  </si>
  <si>
    <t xml:space="preserve">Стартовый экран игры </t>
  </si>
  <si>
    <t>Экрана нет.</t>
  </si>
  <si>
    <t>Экран есть, можно запустить игру.</t>
  </si>
  <si>
    <t>Экран есть. Работают все кнопки согласно КЗ. Используются принципы SOLID.</t>
  </si>
  <si>
    <t>Экран есть. Работают все кнопки согласно КЗ. Подсказки отображаются. Используются принципы SOLID.</t>
  </si>
  <si>
    <t>Настройки</t>
  </si>
  <si>
    <t>Экран есть. Работают меньше половины параметров.</t>
  </si>
  <si>
    <t>Экран есть. Работают больше половины параметров. Используются принципы SOLID.</t>
  </si>
  <si>
    <t>Экран есть. Работают все параметры. Используются принципы SOLID.Если игрок поменял настройки и нажал на крестик, то ему нвыдается окно сообщения о том, что «настройки сохранить ?» и ожидать от игрока либо подтверждения, при этом на кнопке "нет" тикает таймер, если пользователь не нажал на «Да» и таймер истек то настройки не принимаются</t>
  </si>
  <si>
    <t>Магазины</t>
  </si>
  <si>
    <t xml:space="preserve">Экран есть. Работают больше половины параметров. Используются принципы SOLID. </t>
  </si>
  <si>
    <t>Экран есть. Работают все параметры.  Вмагазине монет есть таймер и работает. Используются принципы SOLID. Монеты начисляются и списываются при  покупке. Начисление монет за видео происмхходит только в случаи если видео работает и просмотрели до конца.Кнопка магазина монет и кнопка плюсик около поля с монетами, дублируют друг друга</t>
  </si>
  <si>
    <t>Фоны</t>
  </si>
  <si>
    <t>Экрн есть но работает частично</t>
  </si>
  <si>
    <t>Панель есть. Выбор фона происходит в ручную. Используются принципы SOLID</t>
  </si>
  <si>
    <t>При выборе фона в магазине, он тут же применяется.
При покупке фона а магазине он тут же применяется.
 Используются принципы SOLID</t>
  </si>
  <si>
    <t>Начало игры</t>
  </si>
  <si>
    <t>Начала игры нет</t>
  </si>
  <si>
    <t>Начало игры есть но работает не согластно КЗ</t>
  </si>
  <si>
    <t>В центре экрана транспорт с отмеченными местами под крепление.
С низу экрана предметы, которые можно закрепить.
Поставить предметы на транспорт можно только в строго отведенных для них местах (заранее предопределенные).. Используются принципы SOLID</t>
  </si>
  <si>
    <t xml:space="preserve">В центре экрана транспорт с отмеченными местами под крепление.
С низу экрана предметы, которые можно закрепить.
Поставить предметы на транспорт можно только в строго отведенных для них местах (заранее предопределенные). Все предметы на каждом уровне можно поставить на своё место. Используются принципы SOLID.После того как все собранно появляется кнопка старт, по нажатию на которую начинается игра без каких-либо загрузок и ожиданий.
</t>
  </si>
  <si>
    <t>Предметы для установки на транспорт</t>
  </si>
  <si>
    <t>Предметов нет</t>
  </si>
  <si>
    <t>Предметы есть но работает менее 4х</t>
  </si>
  <si>
    <t>Предметы есть согластно кз, все предметы можно использовать в игре. Не все предметы работают согластно кз. Применяется SOLID.</t>
  </si>
  <si>
    <t>Предметы есть согластно кз, все предметы можно использовать в игре. Предметы работают согластно кз. Применяется SOLID.</t>
  </si>
  <si>
    <t>Транспорт</t>
  </si>
  <si>
    <t>Транспорта нет</t>
  </si>
  <si>
    <t>Транспорт есть количество транспорта меньше 3х</t>
  </si>
  <si>
    <t>Транспорт есть. Количество транспорта 3, места для крепления предметов согластно КЗ не соответвует. Применяется SOLID.</t>
  </si>
  <si>
    <t>Транспорт есть. Количество транспорта 3, места для крепления предметов согластно КЗ.Применяется SOLID.</t>
  </si>
  <si>
    <t>Предметы по которым можно передвигаться</t>
  </si>
  <si>
    <t>Предметов по которым можно передвигаться нет</t>
  </si>
  <si>
    <t>Реализовано менее 6 предметов по которым можно передвигаться, Применяются принципы SOLID</t>
  </si>
  <si>
    <t>Реализовано 6 предметов по которым можно передвигаться, Применяются принципы SOLID</t>
  </si>
  <si>
    <t>Реализовано 7 предметов по которым можно передвигаться, Применяются принципы SOLID</t>
  </si>
  <si>
    <t>Редактор. Рассстановка предметов</t>
  </si>
  <si>
    <t>редактора нет</t>
  </si>
  <si>
    <t>Редактор есть но не все элементы можно поставить</t>
  </si>
  <si>
    <t>Скролл располагается в верхней части экрана. Чтобы поставить элемент на уровень, необходимо выбрать его (кликнуть по нему) и выбрать место на уровне куда его поставить.</t>
  </si>
  <si>
    <t>Скролл располагается в верхней части экрана. Чтобы поставить элемент на уровень, необходимо выбрать его (кликнуть по нему) и выбрать место на уровне куда его поставить.Используется SOLID</t>
  </si>
  <si>
    <t>Поворот объектов в редакторе</t>
  </si>
  <si>
    <t>Редактор есть, на кнопку поворачивается последний элемент против часовой стрелки</t>
  </si>
  <si>
    <t xml:space="preserve">Когда элемент создан его можно повернуть против часовой стрелки при помощи кнопки вращения. Вращать можно последний созданный элемент. Дополнительно поворот осуществляется на нажатии клавиши «R» на клавиатуре.
</t>
  </si>
  <si>
    <t>Когда элемент создан его можно повернуть против часовой стрелки при помощи кнопки вращения. Вращать можно последний созданный элемент. Дополнительно поворот осуществляется при нажатии клавиши «R» на клавиатуре.
Когда удаляется последний созданный элемент, последним начинает считается тот который был создан перед ним.
Используются принципы SOLID.</t>
  </si>
  <si>
    <t>Удаление объектов в редакторе</t>
  </si>
  <si>
    <t>Редактор есть, на кнопку удаляется последний элемент</t>
  </si>
  <si>
    <t xml:space="preserve">Редактор есть, на кнопку удаляется последний элемент. Дополнительно отмена осуществляется на нажатии сочетания клавиш «Ctrl + Z» на клавиатуре. </t>
  </si>
  <si>
    <t>Редактор есть, на кнопку удаляется последний элемент. Дополнительно отмена осуществляется на нажатии сочетания клавиш «Ctrl + Z» на клавиатуре. Когда удаляется последний созданный элемент, последним начинает считается тот который был создан перед ним. Применяются принципы SOLID</t>
  </si>
  <si>
    <t>Добавление/удаление уровней в редакторе</t>
  </si>
  <si>
    <t>Редактор есть  механики работы с уровнями работают</t>
  </si>
  <si>
    <t xml:space="preserve">При добавлении, удалении  уровней происходят согластно кз и они пересчитываются. </t>
  </si>
  <si>
    <t>При добавлении, удалении уровней происходят согластно кз и они пересчитываются.  Используются принципы SOLID</t>
  </si>
  <si>
    <t>Сохранение уровней в редакторе</t>
  </si>
  <si>
    <t>Сохранения нет</t>
  </si>
  <si>
    <t>Уровни сохраненяются на время игры</t>
  </si>
  <si>
    <t xml:space="preserve">Уровни сохраняются. Можно зсохранить уровень и загрузить его после выключения игры. </t>
  </si>
  <si>
    <t>Уровни сохраняются между сессиями. Можно зсохранить уровень и загрузить его после выключения игры. Уровень загружается с такой же конфигурацией машины как при сохранении, с такими же объектами в тех же позициях/поворотах/размерах как при сохранении. Используются принципы SOLID</t>
  </si>
  <si>
    <t>Настрйока машин в редакторе</t>
  </si>
  <si>
    <t>редактор есть но настройка машины работает не согластно кз</t>
  </si>
  <si>
    <t>можно выбрать только одну машину и выбрать какие предметы мы на нее ставим Выбор работает согластно кз. По умолчанию ставятся обычне колеса Используются принципы SOLID.</t>
  </si>
  <si>
    <t>можно выбрать только одну машину и выбрать какие предметы мы на нее ставим, ракету и крылья одновременно выбрать нельзя. Выбор работает согластно кз. По умолчанию ставятся обычне колеса Используются принципы SOLID.</t>
  </si>
  <si>
    <t>Редактор уровни</t>
  </si>
  <si>
    <t>редактор есть, но  не всегда можно собрать уровень</t>
  </si>
  <si>
    <t>можно собрать любой уровень из всех элементов указаныз в кз. Можно собрать не проходимый урвоень</t>
  </si>
  <si>
    <t>можно собрать любой уровень из всех элементов указаныз в кз. Нельзя собрать не проходимые уровни</t>
  </si>
  <si>
    <t>Базовые уровни</t>
  </si>
  <si>
    <t>Нет базовых уровней</t>
  </si>
  <si>
    <t>Загружаются 1-2 базовых уровня, уровни не проходимы, уровни не имеют нужных для прохождения улучшений, Уровни загружаются из файла LevelDatas</t>
  </si>
  <si>
    <t>Загружа.тся все базовые уровни, уровни проходимы, уровни не имеют нужные для прохождения улучшеиня, Уровни загружаются из файла LevelDatas</t>
  </si>
  <si>
    <t>Загружаются все базовые уровни, уровни проходимы, уровни имеют нужные для прохождения улучшения, Уровни загружаются из файла LevelDatas, используются принципы SOLID</t>
  </si>
  <si>
    <t>Комментарии</t>
  </si>
  <si>
    <t>Отсутствуют или только сгенерированные Unity.</t>
  </si>
  <si>
    <t>Используются в методах со сложной логикой (сложная математика, много конструкций).</t>
  </si>
  <si>
    <t>Методы со сложной логикой имеют комментарии с пояснением. Комментарии корректно отражают суть кода.</t>
  </si>
  <si>
    <t xml:space="preserve">Методы со сложной логикой имеют комментарии с пояснением. Комментарии корректно отражают суть кода. Комментарии дробятся на несколько строк, если размером больше половины экрана. </t>
  </si>
  <si>
    <t>Наименование классов и переменных</t>
  </si>
  <si>
    <t>Не соответствует стандартам.</t>
  </si>
  <si>
    <t>Наименования соблюдают единство стиля.</t>
  </si>
  <si>
    <t>Частично соответствует стандартам Microsoft.</t>
  </si>
  <si>
    <t>Полностью соответствует стандартам Microsoft. Не используется русский язык или транслитерация.</t>
  </si>
  <si>
    <t>Один файл скрипта - один класс, структура, интерфейс, перечисление и так далее.</t>
  </si>
  <si>
    <t>На каждом уровне не менее 4х элементов декора</t>
  </si>
  <si>
    <t>При сохранении уровня полоска финиша должна появится автоматически на последний элемент, по которому можно ездить.</t>
  </si>
  <si>
    <t>Проигрыш происходит,  если транспорт упал, либо не смог  доехать до финиша</t>
  </si>
  <si>
    <t>Кнопка домой  работает на всех экранах</t>
  </si>
  <si>
    <t>Победа происходит, когда доехали до финиша</t>
  </si>
  <si>
    <t>Нельзя купить монеты в режиме игры</t>
  </si>
  <si>
    <t>Есть и работают предметы которые  являются препядствием ( стаканы и забор)</t>
  </si>
  <si>
    <t>Д</t>
  </si>
  <si>
    <t>Реализация механики управления</t>
  </si>
  <si>
    <t>Программирование системы управление для пользователя</t>
  </si>
  <si>
    <t>Взаимодействовать с игровыми объектами можно только мышкой.</t>
  </si>
  <si>
    <t>Есть и работает пропеллер</t>
  </si>
  <si>
    <t>Есть и работает ракета</t>
  </si>
  <si>
    <t>Есть и работают шипы</t>
  </si>
  <si>
    <t>Есть и работают крылья</t>
  </si>
  <si>
    <t>Транспорт едет сам, равноускорено (если нет взаимодействий предметов на него)</t>
  </si>
  <si>
    <t>У ракеты есть откат</t>
  </si>
  <si>
    <t>У крыльев есть откат</t>
  </si>
  <si>
    <t>Е</t>
  </si>
  <si>
    <t>Настройка анимации, аудио, видео.</t>
  </si>
  <si>
    <t>Звуки и анимация</t>
  </si>
  <si>
    <t>Есть фоновая музыка</t>
  </si>
  <si>
    <t>Есть звук нажатия кнопок (на каждую)</t>
  </si>
  <si>
    <t>Есть звуки покуки монет</t>
  </si>
  <si>
    <t>Есть визуализация процесса покпки монет согластно кз</t>
  </si>
  <si>
    <t>Анимация возвращения предмета на свое место</t>
  </si>
  <si>
    <t>Есть звук победы</t>
  </si>
  <si>
    <t>Есть звук проигрыша</t>
  </si>
  <si>
    <t>Есть звук сбора монет</t>
  </si>
  <si>
    <t>Видео проигрваются</t>
  </si>
  <si>
    <t>Видио можно выключить</t>
  </si>
  <si>
    <t>Видео сами закрываются по окончанию</t>
  </si>
  <si>
    <t>Ж</t>
  </si>
  <si>
    <t>Тестирование результатов (в том числе реакция на баги)</t>
  </si>
  <si>
    <t>Создание и тестирование билд</t>
  </si>
  <si>
    <t>Есть билд игры и работает (можно поиграть).</t>
  </si>
  <si>
    <t>Билд лежит в той же папке что и проект (фамилия регион).</t>
  </si>
  <si>
    <t>В билде можно реализовать главную идею игр.</t>
  </si>
  <si>
    <t>Перечень профессиональных задач</t>
  </si>
  <si>
    <t>Распределение баллов по профессиональным задачам соответствует градации баллов в таблице 2 Конкурсного задания</t>
  </si>
  <si>
    <t>Итого:</t>
  </si>
  <si>
    <t>В билде нет вылетов</t>
  </si>
  <si>
    <t>Подготовка рабочего места</t>
  </si>
  <si>
    <t>Подготовлено рабочее место</t>
  </si>
  <si>
    <t>Охрана труда</t>
  </si>
  <si>
    <t>Рабочее место прибрано</t>
  </si>
  <si>
    <t>Нарушений ОТ небыло</t>
  </si>
  <si>
    <t>Разработка компьютерных игр и мультимедийных приложений</t>
  </si>
  <si>
    <t>Программирование</t>
  </si>
  <si>
    <t>Инструменты разработки игр</t>
  </si>
  <si>
    <t>Оптимизация приложений</t>
  </si>
  <si>
    <t>Анализ и проектирование приложений</t>
  </si>
  <si>
    <t>Бережливое производство</t>
  </si>
  <si>
    <t>Региональный этап чемпионата</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</si>
</sst>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2"/>
      <color theme="1"/>
      <name val="Calibri"/>
      <family val="2"/>
      <charset val="204"/>
      <scheme val="minor"/>
    </font>
    <font>
      <b/>
      <sz val="12"/>
      <color theme="0"/>
      <name val="Calibri"/>
      <family val="2"/>
      <scheme val="minor"/>
    </font>
    <font>
      <b/>
      <sz val="12"/>
      <color theme="1"/>
      <name val="Calibri"/>
      <family val="2"/>
      <charset val="204"/>
      <scheme val="minor"/>
    </font>
    <font>
      <sz val="11"/>
      <color theme="1"/>
      <name val="Times New Roman"/>
      <family val="1"/>
      <charset val="204"/>
    </font>
    <font>
      <b/>
      <sz val="11"/>
      <color theme="0"/>
      <name val="Times New Roman"/>
      <family val="1"/>
      <charset val="204"/>
    </font>
    <font>
      <b/>
      <sz val="11"/>
      <color theme="1"/>
      <name val="Times New Roman"/>
      <family val="1"/>
      <charset val="204"/>
    </font>
    <font>
      <sz val="11"/>
      <name val="Times New Roman"/>
      <family val="1"/>
      <charset val="204"/>
    </font>
    <font>
      <sz val="11"/>
      <color rgb="FF000000"/>
      <name val="Times New Roman"/>
      <family val="1"/>
      <charset val="204"/>
    </font>
    <font>
      <sz val="11"/>
      <color rgb="FF333333"/>
      <name val="Times New Roman"/>
      <family val="1"/>
      <charset val="204"/>
    </font>
    <font>
      <sz val="11"/>
      <color theme="1" tint="0.499984740745262"/>
      <name val="Times New Roman"/>
      <family val="1"/>
      <charset val="204"/>
    </font>
    <font>
      <sz val="11"/>
      <color theme="1" tint="4.9989318521683403E-2"/>
      <name val="Times New Roman"/>
      <family val="1"/>
      <charset val="204"/>
    </font>
    <font>
      <b/>
      <sz val="12"/>
      <name val="Times New Roman"/>
      <family val="1"/>
      <charset val="204"/>
    </font>
    <font>
      <b/>
      <i/>
      <sz val="10"/>
      <name val="Times New Roman"/>
      <family val="1"/>
      <charset val="204"/>
    </font>
    <font>
      <b/>
      <sz val="11"/>
      <name val="Times New Roman"/>
      <family val="1"/>
      <charset val="204"/>
    </font>
    <font>
      <sz val="12"/>
      <name val="Times New Roman"/>
      <family val="1"/>
      <charset val="204"/>
    </font>
  </fonts>
  <fills count="8">
    <fill>
      <patternFill patternType="none"/>
    </fill>
    <fill>
      <patternFill patternType="gray125"/>
    </fill>
    <fill>
      <patternFill patternType="solid">
        <fgColor theme="8"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4" tint="0.39997558519241921"/>
        <bgColor indexed="64"/>
      </patternFill>
    </fill>
    <fill>
      <patternFill patternType="solid">
        <fgColor rgb="FF8EA9DB"/>
        <bgColor indexed="64"/>
      </patternFill>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1">
    <xf numFmtId="0" fontId="0" fillId="0" borderId="0" xfId="0"/>
    <xf numFmtId="0" fontId="0" fillId="0" borderId="0" xfId="0" applyAlignment="1">
      <alignment wrapText="1"/>
    </xf>
    <xf numFmtId="0" fontId="2" fillId="0" borderId="0" xfId="0" applyFont="1" applyAlignment="1">
      <alignment horizontal="center" vertical="center" wrapText="1"/>
    </xf>
    <xf numFmtId="0" fontId="2" fillId="0" borderId="0" xfId="0" applyFont="1"/>
    <xf numFmtId="0" fontId="3" fillId="0" borderId="0" xfId="0" applyFont="1"/>
    <xf numFmtId="0" fontId="3" fillId="0" borderId="0" xfId="0" quotePrefix="1" applyFont="1" applyAlignment="1">
      <alignment horizontal="center" vertical="center" wrapText="1"/>
    </xf>
    <xf numFmtId="0" fontId="5" fillId="0" borderId="0" xfId="0" applyFont="1" applyAlignment="1">
      <alignment horizontal="center" vertical="center" wrapText="1"/>
    </xf>
    <xf numFmtId="0" fontId="5" fillId="0" borderId="0" xfId="0" applyFont="1"/>
    <xf numFmtId="0" fontId="6" fillId="0" borderId="1" xfId="0" applyFont="1" applyBorder="1" applyAlignment="1">
      <alignment horizontal="left" vertical="center" wrapText="1"/>
    </xf>
    <xf numFmtId="0" fontId="6" fillId="4" borderId="1" xfId="0" applyFont="1" applyFill="1" applyBorder="1" applyAlignment="1">
      <alignment horizontal="left" vertical="center" wrapText="1"/>
    </xf>
    <xf numFmtId="0" fontId="6" fillId="0" borderId="0" xfId="0" applyFont="1" applyAlignment="1">
      <alignment horizontal="left" vertical="center" wrapText="1"/>
    </xf>
    <xf numFmtId="0" fontId="3" fillId="0" borderId="0" xfId="0" applyFont="1" applyAlignment="1">
      <alignment horizontal="center" vertical="center" wrapText="1"/>
    </xf>
    <xf numFmtId="0" fontId="5" fillId="2" borderId="0" xfId="0" applyFont="1" applyFill="1" applyAlignment="1">
      <alignment horizontal="center" vertical="center" wrapText="1"/>
    </xf>
    <xf numFmtId="0" fontId="3" fillId="0" borderId="1" xfId="0" applyFont="1" applyBorder="1" applyAlignment="1">
      <alignment horizontal="center" vertical="center" wrapText="1"/>
    </xf>
    <xf numFmtId="0" fontId="5" fillId="2" borderId="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0" borderId="0" xfId="0" applyFont="1" applyAlignment="1">
      <alignment horizontal="center" vertical="center" wrapText="1"/>
    </xf>
    <xf numFmtId="0" fontId="7"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2" fontId="5" fillId="2" borderId="1" xfId="0" applyNumberFormat="1" applyFont="1" applyFill="1" applyBorder="1" applyAlignment="1">
      <alignment horizontal="center" vertical="center" wrapText="1"/>
    </xf>
    <xf numFmtId="2" fontId="5" fillId="2" borderId="0" xfId="0" applyNumberFormat="1" applyFont="1" applyFill="1" applyAlignment="1">
      <alignment horizontal="center" vertical="center" wrapText="1"/>
    </xf>
    <xf numFmtId="2" fontId="6" fillId="0" borderId="1" xfId="0" applyNumberFormat="1" applyFont="1" applyBorder="1" applyAlignment="1">
      <alignment horizontal="center" vertical="center" wrapText="1"/>
    </xf>
    <xf numFmtId="2" fontId="6" fillId="4" borderId="1" xfId="0" applyNumberFormat="1" applyFont="1" applyFill="1" applyBorder="1" applyAlignment="1">
      <alignment horizontal="center" vertical="center" wrapText="1"/>
    </xf>
    <xf numFmtId="0" fontId="3" fillId="0" borderId="0" xfId="0" applyFont="1" applyAlignment="1">
      <alignment horizontal="left" vertical="center" wrapText="1"/>
    </xf>
    <xf numFmtId="0" fontId="5" fillId="2" borderId="0" xfId="0" applyFont="1" applyFill="1" applyAlignment="1">
      <alignment horizontal="left" vertical="center" wrapText="1"/>
    </xf>
    <xf numFmtId="0" fontId="3" fillId="0" borderId="1" xfId="0" applyFont="1" applyBorder="1" applyAlignment="1">
      <alignment horizontal="left" vertical="center" wrapText="1"/>
    </xf>
    <xf numFmtId="0" fontId="5" fillId="2" borderId="4" xfId="0" applyFont="1" applyFill="1" applyBorder="1" applyAlignment="1">
      <alignment horizontal="left" vertical="center" wrapText="1"/>
    </xf>
    <xf numFmtId="0" fontId="3" fillId="4"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8" fillId="4" borderId="0" xfId="0" applyFont="1" applyFill="1" applyAlignment="1">
      <alignment horizontal="left" vertical="center" wrapText="1"/>
    </xf>
    <xf numFmtId="0" fontId="9" fillId="0" borderId="0" xfId="0" applyFont="1" applyAlignment="1">
      <alignment horizontal="right" vertical="center" wrapText="1"/>
    </xf>
    <xf numFmtId="0" fontId="3" fillId="0" borderId="0" xfId="0" applyFont="1" applyAlignment="1">
      <alignment horizontal="justify" vertical="center"/>
    </xf>
    <xf numFmtId="0" fontId="6" fillId="0" borderId="1" xfId="0" applyFont="1" applyBorder="1" applyAlignment="1">
      <alignment vertical="center" wrapText="1"/>
    </xf>
    <xf numFmtId="2" fontId="10" fillId="4" borderId="1" xfId="0" applyNumberFormat="1" applyFont="1" applyFill="1" applyBorder="1" applyAlignment="1">
      <alignment horizontal="center" vertical="center" wrapText="1"/>
    </xf>
    <xf numFmtId="2" fontId="3" fillId="4" borderId="1" xfId="0" applyNumberFormat="1" applyFont="1" applyFill="1" applyBorder="1" applyAlignment="1">
      <alignment horizontal="center" vertical="center" wrapText="1"/>
    </xf>
    <xf numFmtId="0" fontId="11" fillId="5" borderId="1" xfId="0" applyFont="1" applyFill="1" applyBorder="1" applyAlignment="1">
      <alignment horizontal="center" vertical="center" wrapText="1"/>
    </xf>
    <xf numFmtId="0" fontId="4" fillId="6" borderId="0" xfId="0" applyFont="1" applyFill="1" applyAlignment="1">
      <alignment horizontal="center" vertical="center" wrapText="1"/>
    </xf>
    <xf numFmtId="2" fontId="13" fillId="6" borderId="0" xfId="0" applyNumberFormat="1" applyFont="1" applyFill="1" applyAlignment="1">
      <alignment horizontal="center" vertical="center" wrapText="1"/>
    </xf>
    <xf numFmtId="0" fontId="14" fillId="0" borderId="1" xfId="0" applyFont="1" applyBorder="1" applyAlignment="1">
      <alignment horizontal="center" wrapText="1"/>
    </xf>
    <xf numFmtId="0" fontId="14" fillId="0" borderId="1" xfId="0" quotePrefix="1" applyFont="1" applyBorder="1" applyAlignment="1">
      <alignment wrapText="1"/>
    </xf>
    <xf numFmtId="0" fontId="14" fillId="0" borderId="1" xfId="0" applyFont="1" applyBorder="1" applyAlignment="1">
      <alignment wrapText="1"/>
    </xf>
    <xf numFmtId="0" fontId="5" fillId="7" borderId="0" xfId="0" applyFont="1" applyFill="1"/>
    <xf numFmtId="0" fontId="2" fillId="7" borderId="0" xfId="0" applyFont="1" applyFill="1"/>
    <xf numFmtId="0" fontId="0" fillId="7" borderId="0" xfId="0" applyFill="1"/>
    <xf numFmtId="0" fontId="5" fillId="0" borderId="0" xfId="0" quotePrefix="1" applyFont="1" applyAlignment="1">
      <alignment horizontal="center" vertical="center" wrapText="1"/>
    </xf>
    <xf numFmtId="0" fontId="12" fillId="0" borderId="0" xfId="0" applyFont="1" applyAlignment="1">
      <alignment horizontal="center" vertical="center" wrapText="1"/>
    </xf>
    <xf numFmtId="0" fontId="1" fillId="3" borderId="2"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mruColors>
      <color rgb="FF8EA9DB"/>
      <color rgb="FFE1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42"/>
  <sheetViews>
    <sheetView tabSelected="1" topLeftCell="C115" zoomScale="85" zoomScaleNormal="85" workbookViewId="0">
      <selection activeCell="E2" sqref="E2"/>
    </sheetView>
  </sheetViews>
  <sheetFormatPr defaultColWidth="11" defaultRowHeight="15.75" x14ac:dyDescent="0.25"/>
  <cols>
    <col min="1" max="1" width="6.875" style="11" customWidth="1"/>
    <col min="2" max="2" width="39.25" style="26" customWidth="1"/>
    <col min="3" max="3" width="12.625" style="11" customWidth="1"/>
    <col min="4" max="4" width="31.125" style="26" customWidth="1"/>
    <col min="5" max="5" width="14.125" style="11" customWidth="1"/>
    <col min="6" max="6" width="33.875" style="26" customWidth="1"/>
    <col min="7" max="7" width="25.5" style="11" customWidth="1"/>
    <col min="8" max="8" width="10.625" style="11" customWidth="1"/>
    <col min="9" max="9" width="11.125" style="11" customWidth="1"/>
    <col min="10" max="10" width="11" style="4"/>
  </cols>
  <sheetData>
    <row r="2" spans="1:15" ht="54" customHeight="1" x14ac:dyDescent="0.25">
      <c r="B2" s="34"/>
      <c r="C2" s="6" t="s">
        <v>0</v>
      </c>
      <c r="D2" s="48" t="s">
        <v>239</v>
      </c>
      <c r="E2" s="5"/>
    </row>
    <row r="3" spans="1:15" ht="36" customHeight="1" x14ac:dyDescent="0.25">
      <c r="B3" s="34"/>
      <c r="C3" s="6" t="s">
        <v>1</v>
      </c>
      <c r="D3" s="48" t="s">
        <v>233</v>
      </c>
      <c r="E3" s="5"/>
    </row>
    <row r="5" spans="1:15" s="2" customFormat="1" ht="33.950000000000003" customHeight="1" x14ac:dyDescent="0.25">
      <c r="A5" s="39" t="s">
        <v>2</v>
      </c>
      <c r="B5" s="39" t="s">
        <v>3</v>
      </c>
      <c r="C5" s="39" t="s">
        <v>4</v>
      </c>
      <c r="D5" s="39" t="s">
        <v>5</v>
      </c>
      <c r="E5" s="39" t="s">
        <v>6</v>
      </c>
      <c r="F5" s="39" t="s">
        <v>7</v>
      </c>
      <c r="G5" s="39" t="s">
        <v>8</v>
      </c>
      <c r="H5" s="39" t="s">
        <v>9</v>
      </c>
      <c r="I5" s="39" t="s">
        <v>10</v>
      </c>
      <c r="J5" s="6"/>
    </row>
    <row r="6" spans="1:15" s="3" customFormat="1" ht="28.5" x14ac:dyDescent="0.25">
      <c r="A6" s="12" t="s">
        <v>11</v>
      </c>
      <c r="B6" s="27" t="s">
        <v>12</v>
      </c>
      <c r="C6" s="12"/>
      <c r="D6" s="27"/>
      <c r="E6" s="12"/>
      <c r="F6" s="27"/>
      <c r="G6" s="12"/>
      <c r="H6" s="12"/>
      <c r="I6" s="23">
        <f>SUM(I7:I31)</f>
        <v>6</v>
      </c>
      <c r="J6" s="45"/>
      <c r="K6" s="46">
        <f>SUMIF(H8:H31,2,I8:I31)</f>
        <v>0</v>
      </c>
      <c r="L6" s="46">
        <f>SUMIF(H8:H31,3,I8:I31)</f>
        <v>0</v>
      </c>
      <c r="M6" s="46">
        <f>SUMIF(H8:H31,4,I8:I31)</f>
        <v>0</v>
      </c>
      <c r="N6" s="46">
        <f>SUMIF(H8:H31,5,I8:I31)</f>
        <v>0</v>
      </c>
      <c r="O6" s="46">
        <f>SUMIF(H8:H31,6,I8:I31)</f>
        <v>4</v>
      </c>
    </row>
    <row r="7" spans="1:15" x14ac:dyDescent="0.25">
      <c r="A7" s="13"/>
      <c r="B7" s="28"/>
      <c r="C7" s="13"/>
      <c r="D7" s="28"/>
      <c r="E7" s="13"/>
      <c r="F7" s="28"/>
      <c r="G7" s="13"/>
      <c r="H7" s="13"/>
      <c r="I7" s="13"/>
    </row>
    <row r="8" spans="1:15" x14ac:dyDescent="0.25">
      <c r="A8" s="13">
        <v>1</v>
      </c>
      <c r="B8" s="28" t="s">
        <v>228</v>
      </c>
      <c r="C8" s="16"/>
      <c r="D8" s="28"/>
      <c r="E8" s="13"/>
      <c r="F8" s="28"/>
      <c r="G8" s="13"/>
      <c r="H8" s="13"/>
      <c r="I8" s="13"/>
    </row>
    <row r="9" spans="1:15" ht="30" x14ac:dyDescent="0.25">
      <c r="A9" s="13"/>
      <c r="B9" s="28"/>
      <c r="C9" s="16" t="s">
        <v>13</v>
      </c>
      <c r="D9" s="8" t="s">
        <v>14</v>
      </c>
      <c r="E9" s="16"/>
      <c r="F9" s="8"/>
      <c r="G9" s="13"/>
      <c r="H9" s="16">
        <v>1</v>
      </c>
      <c r="I9" s="24">
        <v>0.5</v>
      </c>
    </row>
    <row r="10" spans="1:15" x14ac:dyDescent="0.25">
      <c r="A10" s="13"/>
      <c r="B10" s="28"/>
      <c r="C10" s="16" t="s">
        <v>13</v>
      </c>
      <c r="D10" s="8" t="s">
        <v>229</v>
      </c>
      <c r="E10" s="16"/>
      <c r="F10" s="8"/>
      <c r="G10" s="13"/>
      <c r="H10" s="16">
        <v>1</v>
      </c>
      <c r="I10" s="24">
        <v>0.5</v>
      </c>
    </row>
    <row r="11" spans="1:15" x14ac:dyDescent="0.25">
      <c r="A11" s="13">
        <v>2</v>
      </c>
      <c r="B11" s="28" t="s">
        <v>15</v>
      </c>
      <c r="C11" s="13"/>
      <c r="D11" s="28"/>
      <c r="E11" s="13"/>
      <c r="F11" s="28"/>
      <c r="G11" s="13"/>
      <c r="H11" s="13"/>
      <c r="I11" s="13"/>
    </row>
    <row r="12" spans="1:15" x14ac:dyDescent="0.25">
      <c r="A12" s="13"/>
      <c r="B12" s="28"/>
      <c r="C12" s="16" t="s">
        <v>16</v>
      </c>
      <c r="D12" s="8" t="s">
        <v>17</v>
      </c>
      <c r="E12" s="16"/>
      <c r="F12" s="8"/>
      <c r="G12" s="13"/>
      <c r="H12" s="16">
        <v>6</v>
      </c>
      <c r="I12" s="24">
        <v>2</v>
      </c>
    </row>
    <row r="13" spans="1:15" x14ac:dyDescent="0.25">
      <c r="A13" s="13"/>
      <c r="B13" s="28"/>
      <c r="C13" s="16" t="s">
        <v>18</v>
      </c>
      <c r="D13" s="8" t="s">
        <v>18</v>
      </c>
      <c r="E13" s="16">
        <v>0</v>
      </c>
      <c r="F13" s="9" t="s">
        <v>19</v>
      </c>
      <c r="G13" s="13"/>
      <c r="H13" s="16"/>
      <c r="I13" s="24"/>
    </row>
    <row r="14" spans="1:15" ht="30" x14ac:dyDescent="0.25">
      <c r="A14" s="13"/>
      <c r="B14" s="28"/>
      <c r="C14" s="16" t="s">
        <v>18</v>
      </c>
      <c r="D14" s="8" t="s">
        <v>18</v>
      </c>
      <c r="E14" s="16">
        <v>1</v>
      </c>
      <c r="F14" s="9" t="s">
        <v>20</v>
      </c>
      <c r="G14" s="20"/>
      <c r="H14" s="16"/>
      <c r="I14" s="24"/>
    </row>
    <row r="15" spans="1:15" ht="30" x14ac:dyDescent="0.25">
      <c r="A15" s="13"/>
      <c r="B15" s="28"/>
      <c r="C15" s="16" t="s">
        <v>18</v>
      </c>
      <c r="D15" s="8" t="s">
        <v>18</v>
      </c>
      <c r="E15" s="16">
        <v>2</v>
      </c>
      <c r="F15" s="9" t="s">
        <v>21</v>
      </c>
      <c r="G15" s="13"/>
      <c r="H15" s="16"/>
      <c r="I15" s="24"/>
    </row>
    <row r="16" spans="1:15" ht="60" x14ac:dyDescent="0.25">
      <c r="A16" s="13"/>
      <c r="B16" s="28"/>
      <c r="C16" s="16" t="s">
        <v>18</v>
      </c>
      <c r="D16" s="8" t="s">
        <v>18</v>
      </c>
      <c r="E16" s="16">
        <v>3</v>
      </c>
      <c r="F16" s="9" t="s">
        <v>22</v>
      </c>
      <c r="G16" s="13"/>
      <c r="H16" s="16"/>
      <c r="I16" s="24"/>
    </row>
    <row r="17" spans="1:15" x14ac:dyDescent="0.25">
      <c r="A17" s="13"/>
      <c r="B17" s="28"/>
      <c r="C17" s="16" t="s">
        <v>16</v>
      </c>
      <c r="D17" s="8" t="s">
        <v>23</v>
      </c>
      <c r="E17" s="16"/>
      <c r="F17" s="8"/>
      <c r="G17" s="16"/>
      <c r="H17" s="16">
        <v>6</v>
      </c>
      <c r="I17" s="24">
        <v>1</v>
      </c>
    </row>
    <row r="18" spans="1:15" x14ac:dyDescent="0.25">
      <c r="A18" s="13"/>
      <c r="B18" s="28"/>
      <c r="C18" s="16"/>
      <c r="D18" s="8"/>
      <c r="E18" s="16">
        <v>0</v>
      </c>
      <c r="F18" s="9" t="s">
        <v>19</v>
      </c>
      <c r="G18" s="16"/>
      <c r="H18" s="16"/>
      <c r="I18" s="24"/>
    </row>
    <row r="19" spans="1:15" ht="60" x14ac:dyDescent="0.25">
      <c r="A19" s="13"/>
      <c r="B19" s="28"/>
      <c r="C19" s="16"/>
      <c r="D19" s="8"/>
      <c r="E19" s="16">
        <v>1</v>
      </c>
      <c r="F19" s="9" t="s">
        <v>24</v>
      </c>
      <c r="G19" s="16"/>
      <c r="H19" s="16"/>
      <c r="I19" s="24"/>
    </row>
    <row r="20" spans="1:15" ht="60" x14ac:dyDescent="0.25">
      <c r="A20" s="13"/>
      <c r="B20" s="28"/>
      <c r="C20" s="16"/>
      <c r="D20" s="8"/>
      <c r="E20" s="16">
        <v>2</v>
      </c>
      <c r="F20" s="9" t="s">
        <v>25</v>
      </c>
      <c r="G20" s="16"/>
      <c r="H20" s="16"/>
      <c r="I20" s="24"/>
    </row>
    <row r="21" spans="1:15" ht="90" x14ac:dyDescent="0.25">
      <c r="A21" s="13"/>
      <c r="B21" s="28"/>
      <c r="C21" s="16"/>
      <c r="D21" s="8"/>
      <c r="E21" s="16">
        <v>3</v>
      </c>
      <c r="F21" s="9" t="s">
        <v>26</v>
      </c>
      <c r="G21" s="16"/>
      <c r="H21" s="16"/>
      <c r="I21" s="24"/>
    </row>
    <row r="22" spans="1:15" x14ac:dyDescent="0.25">
      <c r="A22" s="13"/>
      <c r="B22" s="28"/>
      <c r="C22" s="16" t="s">
        <v>16</v>
      </c>
      <c r="D22" s="8" t="s">
        <v>27</v>
      </c>
      <c r="E22" s="16"/>
      <c r="F22" s="9"/>
      <c r="G22" s="16"/>
      <c r="H22" s="16">
        <v>1</v>
      </c>
      <c r="I22" s="24">
        <v>1</v>
      </c>
    </row>
    <row r="23" spans="1:15" ht="30" x14ac:dyDescent="0.25">
      <c r="A23" s="13"/>
      <c r="B23" s="28"/>
      <c r="C23" s="16"/>
      <c r="D23" s="8"/>
      <c r="E23" s="16">
        <v>0</v>
      </c>
      <c r="F23" s="9" t="s">
        <v>28</v>
      </c>
      <c r="G23" s="16"/>
      <c r="H23" s="16"/>
      <c r="I23" s="24"/>
    </row>
    <row r="24" spans="1:15" ht="45" x14ac:dyDescent="0.25">
      <c r="A24" s="13"/>
      <c r="B24" s="28"/>
      <c r="C24" s="16"/>
      <c r="D24" s="8"/>
      <c r="E24" s="16">
        <v>1</v>
      </c>
      <c r="F24" s="9" t="s">
        <v>29</v>
      </c>
      <c r="G24" s="16"/>
      <c r="H24" s="16"/>
      <c r="I24" s="24"/>
    </row>
    <row r="25" spans="1:15" ht="45" x14ac:dyDescent="0.25">
      <c r="A25" s="13"/>
      <c r="B25" s="28"/>
      <c r="C25" s="16"/>
      <c r="D25" s="8"/>
      <c r="E25" s="16">
        <v>2</v>
      </c>
      <c r="F25" s="9" t="s">
        <v>30</v>
      </c>
      <c r="G25" s="16"/>
      <c r="H25" s="16"/>
      <c r="I25" s="24"/>
    </row>
    <row r="26" spans="1:15" ht="60" x14ac:dyDescent="0.25">
      <c r="A26" s="13"/>
      <c r="B26" s="28"/>
      <c r="C26" s="16"/>
      <c r="D26" s="8"/>
      <c r="E26" s="16">
        <v>3</v>
      </c>
      <c r="F26" s="9" t="s">
        <v>31</v>
      </c>
      <c r="G26" s="16"/>
      <c r="H26" s="16"/>
      <c r="I26" s="24"/>
    </row>
    <row r="27" spans="1:15" x14ac:dyDescent="0.25">
      <c r="A27" s="13"/>
      <c r="B27" s="28"/>
      <c r="C27" s="16" t="s">
        <v>16</v>
      </c>
      <c r="D27" s="8" t="s">
        <v>32</v>
      </c>
      <c r="E27" s="16"/>
      <c r="F27" s="9"/>
      <c r="G27" s="13"/>
      <c r="H27" s="16">
        <v>6</v>
      </c>
      <c r="I27" s="24">
        <v>1</v>
      </c>
    </row>
    <row r="28" spans="1:15" ht="45" x14ac:dyDescent="0.25">
      <c r="A28" s="13"/>
      <c r="B28" s="28"/>
      <c r="C28" s="16" t="s">
        <v>18</v>
      </c>
      <c r="D28" s="8" t="s">
        <v>18</v>
      </c>
      <c r="E28" s="16">
        <v>0</v>
      </c>
      <c r="F28" s="9" t="s">
        <v>33</v>
      </c>
      <c r="G28" s="13"/>
      <c r="H28" s="16"/>
      <c r="I28" s="24"/>
    </row>
    <row r="29" spans="1:15" ht="45" x14ac:dyDescent="0.25">
      <c r="A29" s="13"/>
      <c r="B29" s="28"/>
      <c r="C29" s="16" t="s">
        <v>18</v>
      </c>
      <c r="D29" s="8" t="s">
        <v>18</v>
      </c>
      <c r="E29" s="16">
        <v>1</v>
      </c>
      <c r="F29" s="9" t="s">
        <v>34</v>
      </c>
      <c r="G29" s="13"/>
      <c r="H29" s="16"/>
      <c r="I29" s="24"/>
    </row>
    <row r="30" spans="1:15" ht="45" x14ac:dyDescent="0.25">
      <c r="A30" s="13"/>
      <c r="B30" s="28"/>
      <c r="C30" s="16" t="s">
        <v>18</v>
      </c>
      <c r="D30" s="8" t="s">
        <v>18</v>
      </c>
      <c r="E30" s="16">
        <v>2</v>
      </c>
      <c r="F30" s="9" t="s">
        <v>35</v>
      </c>
      <c r="G30" s="13"/>
      <c r="H30" s="16"/>
      <c r="I30" s="24"/>
    </row>
    <row r="31" spans="1:15" ht="45" x14ac:dyDescent="0.25">
      <c r="A31" s="13"/>
      <c r="B31" s="28"/>
      <c r="C31" s="16" t="s">
        <v>18</v>
      </c>
      <c r="D31" s="8" t="s">
        <v>18</v>
      </c>
      <c r="E31" s="16">
        <v>3</v>
      </c>
      <c r="F31" s="9" t="s">
        <v>36</v>
      </c>
      <c r="G31" s="20"/>
      <c r="H31" s="16"/>
      <c r="I31" s="24"/>
    </row>
    <row r="32" spans="1:15" s="3" customFormat="1" ht="28.5" x14ac:dyDescent="0.25">
      <c r="A32" s="14" t="s">
        <v>37</v>
      </c>
      <c r="B32" s="29" t="s">
        <v>38</v>
      </c>
      <c r="C32" s="17"/>
      <c r="D32" s="31"/>
      <c r="E32" s="17"/>
      <c r="F32" s="31"/>
      <c r="G32" s="17"/>
      <c r="H32" s="17"/>
      <c r="I32" s="22">
        <f>SUM(I33:I84)</f>
        <v>22</v>
      </c>
      <c r="J32" s="45"/>
      <c r="K32" s="46">
        <f>SUMIF(H33:H84,2,I33:I84)</f>
        <v>22</v>
      </c>
      <c r="L32" s="46">
        <f>SUMIF(H33:H84,3,I33:I84)</f>
        <v>0</v>
      </c>
      <c r="M32" s="46">
        <f>SUMIF(H33:H84,4,I33:I84)</f>
        <v>0</v>
      </c>
      <c r="N32" s="46">
        <f>SUMIF(H33:H84,5,I33:I84)</f>
        <v>0</v>
      </c>
      <c r="O32" s="47">
        <f>SUMIF(H33:H84,6,I33:I84)</f>
        <v>0</v>
      </c>
    </row>
    <row r="33" spans="1:9" x14ac:dyDescent="0.25">
      <c r="A33" s="13">
        <v>1</v>
      </c>
      <c r="B33" s="28" t="s">
        <v>39</v>
      </c>
      <c r="C33" s="13"/>
      <c r="D33" s="28"/>
      <c r="E33" s="13"/>
      <c r="F33" s="28"/>
      <c r="G33" s="13"/>
      <c r="H33" s="13"/>
      <c r="I33" s="13"/>
    </row>
    <row r="34" spans="1:9" x14ac:dyDescent="0.25">
      <c r="A34" s="13"/>
      <c r="B34" s="28"/>
      <c r="C34" s="16" t="s">
        <v>16</v>
      </c>
      <c r="D34" s="8" t="s">
        <v>40</v>
      </c>
      <c r="E34" s="16"/>
      <c r="F34" s="8"/>
      <c r="G34" s="16"/>
      <c r="H34" s="16">
        <v>2</v>
      </c>
      <c r="I34" s="24">
        <v>2</v>
      </c>
    </row>
    <row r="35" spans="1:9" ht="30" x14ac:dyDescent="0.25">
      <c r="A35" s="13"/>
      <c r="B35" s="28"/>
      <c r="C35" s="16"/>
      <c r="D35" s="8"/>
      <c r="E35" s="16">
        <v>0</v>
      </c>
      <c r="F35" s="9" t="s">
        <v>41</v>
      </c>
      <c r="G35" s="16"/>
      <c r="H35" s="16"/>
      <c r="I35" s="24"/>
    </row>
    <row r="36" spans="1:9" ht="45" x14ac:dyDescent="0.25">
      <c r="A36" s="13"/>
      <c r="B36" s="28"/>
      <c r="C36" s="16"/>
      <c r="D36" s="8"/>
      <c r="E36" s="16">
        <v>1</v>
      </c>
      <c r="F36" s="9" t="s">
        <v>42</v>
      </c>
      <c r="G36" s="16"/>
      <c r="H36" s="16"/>
      <c r="I36" s="24"/>
    </row>
    <row r="37" spans="1:9" ht="75" x14ac:dyDescent="0.25">
      <c r="A37" s="13"/>
      <c r="B37" s="28"/>
      <c r="C37" s="16"/>
      <c r="D37" s="8"/>
      <c r="E37" s="16">
        <v>2</v>
      </c>
      <c r="F37" s="9" t="s">
        <v>43</v>
      </c>
      <c r="G37" s="16"/>
      <c r="H37" s="16"/>
      <c r="I37" s="24"/>
    </row>
    <row r="38" spans="1:9" ht="75" x14ac:dyDescent="0.25">
      <c r="A38" s="13"/>
      <c r="B38" s="28"/>
      <c r="C38" s="16"/>
      <c r="D38" s="8"/>
      <c r="E38" s="16">
        <v>3</v>
      </c>
      <c r="F38" s="9" t="s">
        <v>44</v>
      </c>
      <c r="G38" s="16"/>
      <c r="H38" s="16"/>
      <c r="I38" s="24"/>
    </row>
    <row r="39" spans="1:9" x14ac:dyDescent="0.25">
      <c r="A39" s="13"/>
      <c r="B39" s="28"/>
      <c r="C39" s="16" t="s">
        <v>16</v>
      </c>
      <c r="D39" s="8" t="s">
        <v>45</v>
      </c>
      <c r="E39" s="16"/>
      <c r="F39" s="8"/>
      <c r="G39" s="16"/>
      <c r="H39" s="16">
        <v>2</v>
      </c>
      <c r="I39" s="24">
        <v>2</v>
      </c>
    </row>
    <row r="40" spans="1:9" ht="30" x14ac:dyDescent="0.25">
      <c r="A40" s="13"/>
      <c r="B40" s="28"/>
      <c r="C40" s="16"/>
      <c r="D40" s="8"/>
      <c r="E40" s="16">
        <v>0</v>
      </c>
      <c r="F40" s="9" t="s">
        <v>41</v>
      </c>
      <c r="G40" s="16"/>
      <c r="H40" s="16"/>
      <c r="I40" s="24"/>
    </row>
    <row r="41" spans="1:9" ht="45" x14ac:dyDescent="0.25">
      <c r="A41" s="13"/>
      <c r="B41" s="28"/>
      <c r="C41" s="16"/>
      <c r="D41" s="8"/>
      <c r="E41" s="16">
        <v>1</v>
      </c>
      <c r="F41" s="9" t="s">
        <v>46</v>
      </c>
      <c r="G41" s="16"/>
      <c r="H41" s="16"/>
      <c r="I41" s="24"/>
    </row>
    <row r="42" spans="1:9" ht="150" x14ac:dyDescent="0.25">
      <c r="A42" s="13"/>
      <c r="B42" s="28"/>
      <c r="C42" s="16"/>
      <c r="D42" s="8"/>
      <c r="E42" s="16">
        <v>2</v>
      </c>
      <c r="F42" s="9" t="s">
        <v>47</v>
      </c>
      <c r="G42" s="16"/>
      <c r="H42" s="16"/>
      <c r="I42" s="24"/>
    </row>
    <row r="43" spans="1:9" ht="150" x14ac:dyDescent="0.25">
      <c r="A43" s="13"/>
      <c r="B43" s="28"/>
      <c r="C43" s="16"/>
      <c r="D43" s="8"/>
      <c r="E43" s="16">
        <v>3</v>
      </c>
      <c r="F43" s="9" t="s">
        <v>48</v>
      </c>
      <c r="G43" s="16"/>
      <c r="H43" s="16"/>
      <c r="I43" s="24"/>
    </row>
    <row r="44" spans="1:9" x14ac:dyDescent="0.25">
      <c r="A44" s="13"/>
      <c r="B44" s="28"/>
      <c r="C44" s="16" t="s">
        <v>16</v>
      </c>
      <c r="D44" s="8" t="s">
        <v>49</v>
      </c>
      <c r="E44" s="16"/>
      <c r="F44" s="8"/>
      <c r="G44" s="16"/>
      <c r="H44" s="16">
        <v>2</v>
      </c>
      <c r="I44" s="24">
        <v>2</v>
      </c>
    </row>
    <row r="45" spans="1:9" ht="30" x14ac:dyDescent="0.25">
      <c r="A45" s="13"/>
      <c r="B45" s="28"/>
      <c r="C45" s="16"/>
      <c r="D45" s="8"/>
      <c r="E45" s="16">
        <v>0</v>
      </c>
      <c r="F45" s="9" t="s">
        <v>41</v>
      </c>
      <c r="G45" s="16"/>
      <c r="H45" s="16"/>
      <c r="I45" s="24"/>
    </row>
    <row r="46" spans="1:9" ht="45" x14ac:dyDescent="0.25">
      <c r="A46" s="13"/>
      <c r="B46" s="28"/>
      <c r="C46" s="16"/>
      <c r="D46" s="8"/>
      <c r="E46" s="16">
        <v>1</v>
      </c>
      <c r="F46" s="9" t="s">
        <v>46</v>
      </c>
      <c r="G46" s="16"/>
      <c r="H46" s="16"/>
      <c r="I46" s="24"/>
    </row>
    <row r="47" spans="1:9" ht="90" x14ac:dyDescent="0.25">
      <c r="A47" s="13"/>
      <c r="B47" s="28"/>
      <c r="C47" s="16"/>
      <c r="D47" s="8"/>
      <c r="E47" s="16">
        <v>2</v>
      </c>
      <c r="F47" s="9" t="s">
        <v>50</v>
      </c>
      <c r="G47" s="16"/>
      <c r="H47" s="16"/>
      <c r="I47" s="24"/>
    </row>
    <row r="48" spans="1:9" ht="105" x14ac:dyDescent="0.25">
      <c r="A48" s="13"/>
      <c r="B48" s="28"/>
      <c r="C48" s="16"/>
      <c r="D48" s="8"/>
      <c r="E48" s="16">
        <v>3</v>
      </c>
      <c r="F48" s="9" t="s">
        <v>51</v>
      </c>
      <c r="G48" s="16"/>
      <c r="H48" s="16"/>
      <c r="I48" s="24"/>
    </row>
    <row r="49" spans="1:9" x14ac:dyDescent="0.25">
      <c r="A49" s="13"/>
      <c r="B49" s="28"/>
      <c r="C49" s="16" t="s">
        <v>16</v>
      </c>
      <c r="D49" s="8" t="s">
        <v>52</v>
      </c>
      <c r="E49" s="16"/>
      <c r="F49" s="8"/>
      <c r="G49" s="16"/>
      <c r="H49" s="16">
        <v>2</v>
      </c>
      <c r="I49" s="24">
        <v>2</v>
      </c>
    </row>
    <row r="50" spans="1:9" ht="30" x14ac:dyDescent="0.25">
      <c r="A50" s="13"/>
      <c r="B50" s="28"/>
      <c r="C50" s="16"/>
      <c r="D50" s="8"/>
      <c r="E50" s="16">
        <v>0</v>
      </c>
      <c r="F50" s="9" t="s">
        <v>41</v>
      </c>
      <c r="G50" s="16"/>
      <c r="H50" s="16"/>
      <c r="I50" s="24"/>
    </row>
    <row r="51" spans="1:9" ht="45" x14ac:dyDescent="0.25">
      <c r="A51" s="13"/>
      <c r="B51" s="28"/>
      <c r="C51" s="16"/>
      <c r="D51" s="8"/>
      <c r="E51" s="16">
        <v>1</v>
      </c>
      <c r="F51" s="9" t="s">
        <v>53</v>
      </c>
      <c r="G51" s="16"/>
      <c r="H51" s="16"/>
      <c r="I51" s="24"/>
    </row>
    <row r="52" spans="1:9" ht="105" x14ac:dyDescent="0.25">
      <c r="A52" s="13"/>
      <c r="B52" s="28"/>
      <c r="C52" s="16"/>
      <c r="D52" s="8"/>
      <c r="E52" s="16">
        <v>2</v>
      </c>
      <c r="F52" s="9" t="s">
        <v>54</v>
      </c>
      <c r="G52" s="16"/>
      <c r="H52" s="16"/>
      <c r="I52" s="24"/>
    </row>
    <row r="53" spans="1:9" ht="150" x14ac:dyDescent="0.25">
      <c r="A53" s="13"/>
      <c r="B53" s="28"/>
      <c r="C53" s="16"/>
      <c r="D53" s="8"/>
      <c r="E53" s="16">
        <v>3</v>
      </c>
      <c r="F53" s="9" t="s">
        <v>55</v>
      </c>
      <c r="G53" s="16"/>
      <c r="H53" s="16"/>
      <c r="I53" s="24"/>
    </row>
    <row r="54" spans="1:9" x14ac:dyDescent="0.25">
      <c r="A54" s="13"/>
      <c r="B54" s="28"/>
      <c r="C54" s="16" t="s">
        <v>16</v>
      </c>
      <c r="D54" s="8" t="s">
        <v>56</v>
      </c>
      <c r="E54" s="16"/>
      <c r="F54" s="8"/>
      <c r="G54" s="16"/>
      <c r="H54" s="16">
        <v>2</v>
      </c>
      <c r="I54" s="24">
        <v>2</v>
      </c>
    </row>
    <row r="55" spans="1:9" ht="30" x14ac:dyDescent="0.25">
      <c r="A55" s="13"/>
      <c r="B55" s="28"/>
      <c r="C55" s="16"/>
      <c r="D55" s="8"/>
      <c r="E55" s="16">
        <v>0</v>
      </c>
      <c r="F55" s="9" t="s">
        <v>41</v>
      </c>
      <c r="G55" s="16"/>
      <c r="H55" s="16"/>
      <c r="I55" s="24"/>
    </row>
    <row r="56" spans="1:9" ht="60" x14ac:dyDescent="0.25">
      <c r="A56" s="13"/>
      <c r="B56" s="28"/>
      <c r="C56" s="16"/>
      <c r="D56" s="8"/>
      <c r="E56" s="16">
        <v>1</v>
      </c>
      <c r="F56" s="9" t="s">
        <v>57</v>
      </c>
      <c r="G56" s="16"/>
      <c r="H56" s="16"/>
      <c r="I56" s="24"/>
    </row>
    <row r="57" spans="1:9" ht="165" x14ac:dyDescent="0.25">
      <c r="A57" s="13"/>
      <c r="B57" s="28"/>
      <c r="C57" s="16"/>
      <c r="D57" s="8"/>
      <c r="E57" s="16">
        <v>2</v>
      </c>
      <c r="F57" s="9" t="s">
        <v>58</v>
      </c>
      <c r="G57" s="16"/>
      <c r="H57" s="16"/>
      <c r="I57" s="24"/>
    </row>
    <row r="58" spans="1:9" ht="180" x14ac:dyDescent="0.25">
      <c r="A58" s="13"/>
      <c r="B58" s="28"/>
      <c r="C58" s="16"/>
      <c r="D58" s="8"/>
      <c r="E58" s="16">
        <v>3</v>
      </c>
      <c r="F58" s="9" t="s">
        <v>59</v>
      </c>
      <c r="G58" s="16"/>
      <c r="H58" s="16"/>
      <c r="I58" s="24"/>
    </row>
    <row r="59" spans="1:9" x14ac:dyDescent="0.25">
      <c r="A59" s="13"/>
      <c r="B59" s="28"/>
      <c r="C59" s="16" t="s">
        <v>16</v>
      </c>
      <c r="D59" s="8" t="s">
        <v>60</v>
      </c>
      <c r="E59" s="16"/>
      <c r="F59" s="8"/>
      <c r="G59" s="16"/>
      <c r="H59" s="16">
        <v>2</v>
      </c>
      <c r="I59" s="25">
        <v>2</v>
      </c>
    </row>
    <row r="60" spans="1:9" ht="30" x14ac:dyDescent="0.25">
      <c r="A60" s="13"/>
      <c r="B60" s="28"/>
      <c r="C60" s="16"/>
      <c r="D60" s="8"/>
      <c r="E60" s="16">
        <v>0</v>
      </c>
      <c r="F60" s="9" t="s">
        <v>41</v>
      </c>
      <c r="G60" s="16"/>
      <c r="H60" s="16"/>
      <c r="I60" s="24"/>
    </row>
    <row r="61" spans="1:9" ht="30" x14ac:dyDescent="0.25">
      <c r="A61" s="13"/>
      <c r="B61" s="28"/>
      <c r="C61" s="16"/>
      <c r="D61" s="8"/>
      <c r="E61" s="16">
        <v>1</v>
      </c>
      <c r="F61" s="9" t="s">
        <v>61</v>
      </c>
      <c r="G61" s="16"/>
      <c r="H61" s="16"/>
      <c r="I61" s="24"/>
    </row>
    <row r="62" spans="1:9" ht="120" x14ac:dyDescent="0.25">
      <c r="A62" s="13"/>
      <c r="B62" s="28"/>
      <c r="C62" s="16"/>
      <c r="D62" s="8"/>
      <c r="E62" s="16">
        <v>2</v>
      </c>
      <c r="F62" s="9" t="s">
        <v>62</v>
      </c>
      <c r="G62" s="16"/>
      <c r="H62" s="16"/>
      <c r="I62" s="24"/>
    </row>
    <row r="63" spans="1:9" ht="150" x14ac:dyDescent="0.25">
      <c r="A63" s="13"/>
      <c r="B63" s="28"/>
      <c r="C63" s="16"/>
      <c r="D63" s="8"/>
      <c r="E63" s="16">
        <v>3</v>
      </c>
      <c r="F63" s="9" t="s">
        <v>63</v>
      </c>
      <c r="G63" s="16"/>
      <c r="H63" s="16"/>
      <c r="I63" s="24"/>
    </row>
    <row r="64" spans="1:9" x14ac:dyDescent="0.25">
      <c r="A64" s="13"/>
      <c r="B64" s="28"/>
      <c r="C64" s="16" t="s">
        <v>16</v>
      </c>
      <c r="D64" s="8" t="s">
        <v>64</v>
      </c>
      <c r="E64" s="16"/>
      <c r="F64" s="8"/>
      <c r="G64" s="16"/>
      <c r="H64" s="16">
        <v>2</v>
      </c>
      <c r="I64" s="24">
        <v>2</v>
      </c>
    </row>
    <row r="65" spans="1:9" ht="30" x14ac:dyDescent="0.25">
      <c r="A65" s="13"/>
      <c r="B65" s="28"/>
      <c r="C65" s="16"/>
      <c r="D65" s="8"/>
      <c r="E65" s="16">
        <v>0</v>
      </c>
      <c r="F65" s="9" t="s">
        <v>41</v>
      </c>
      <c r="G65" s="16"/>
      <c r="H65" s="16"/>
      <c r="I65" s="24"/>
    </row>
    <row r="66" spans="1:9" ht="30" x14ac:dyDescent="0.25">
      <c r="A66" s="13"/>
      <c r="B66" s="28"/>
      <c r="C66" s="16"/>
      <c r="D66" s="8"/>
      <c r="E66" s="16">
        <v>1</v>
      </c>
      <c r="F66" s="9" t="s">
        <v>61</v>
      </c>
      <c r="G66" s="16"/>
      <c r="H66" s="16"/>
      <c r="I66" s="24"/>
    </row>
    <row r="67" spans="1:9" ht="45" x14ac:dyDescent="0.25">
      <c r="A67" s="13"/>
      <c r="B67" s="28"/>
      <c r="C67" s="16"/>
      <c r="D67" s="8"/>
      <c r="E67" s="16">
        <v>2</v>
      </c>
      <c r="F67" s="9" t="s">
        <v>65</v>
      </c>
      <c r="G67" s="16"/>
      <c r="H67" s="16"/>
      <c r="I67" s="24"/>
    </row>
    <row r="68" spans="1:9" ht="90" x14ac:dyDescent="0.25">
      <c r="A68" s="13"/>
      <c r="B68" s="28"/>
      <c r="C68" s="16"/>
      <c r="D68" s="8"/>
      <c r="E68" s="16">
        <v>3</v>
      </c>
      <c r="F68" s="9" t="s">
        <v>66</v>
      </c>
      <c r="G68" s="16"/>
      <c r="H68" s="16"/>
      <c r="I68" s="24"/>
    </row>
    <row r="69" spans="1:9" x14ac:dyDescent="0.25">
      <c r="A69" s="13"/>
      <c r="B69" s="28"/>
      <c r="C69" s="16" t="s">
        <v>16</v>
      </c>
      <c r="D69" s="8" t="s">
        <v>67</v>
      </c>
      <c r="E69" s="16"/>
      <c r="F69" s="8"/>
      <c r="G69" s="16"/>
      <c r="H69" s="16">
        <v>2</v>
      </c>
      <c r="I69" s="24">
        <v>0.5</v>
      </c>
    </row>
    <row r="70" spans="1:9" ht="30" x14ac:dyDescent="0.25">
      <c r="A70" s="13"/>
      <c r="B70" s="28"/>
      <c r="C70" s="16"/>
      <c r="D70" s="8"/>
      <c r="E70" s="16">
        <v>0</v>
      </c>
      <c r="F70" s="9" t="s">
        <v>68</v>
      </c>
      <c r="G70" s="16"/>
      <c r="H70" s="16"/>
      <c r="I70" s="24"/>
    </row>
    <row r="71" spans="1:9" ht="45" x14ac:dyDescent="0.25">
      <c r="A71" s="13"/>
      <c r="B71" s="28"/>
      <c r="C71" s="16"/>
      <c r="D71" s="8"/>
      <c r="E71" s="16">
        <v>1</v>
      </c>
      <c r="F71" s="9" t="s">
        <v>69</v>
      </c>
      <c r="G71" s="16"/>
      <c r="H71" s="16"/>
      <c r="I71" s="24"/>
    </row>
    <row r="72" spans="1:9" ht="45" x14ac:dyDescent="0.25">
      <c r="A72" s="13"/>
      <c r="B72" s="28"/>
      <c r="C72" s="16"/>
      <c r="D72" s="8"/>
      <c r="E72" s="16">
        <v>2</v>
      </c>
      <c r="F72" s="9" t="s">
        <v>70</v>
      </c>
      <c r="G72" s="16"/>
      <c r="H72" s="16"/>
      <c r="I72" s="24"/>
    </row>
    <row r="73" spans="1:9" ht="45" x14ac:dyDescent="0.25">
      <c r="A73" s="13"/>
      <c r="B73" s="28"/>
      <c r="C73" s="16"/>
      <c r="D73" s="9"/>
      <c r="E73" s="18">
        <v>3</v>
      </c>
      <c r="F73" s="9" t="s">
        <v>71</v>
      </c>
      <c r="G73" s="16"/>
      <c r="H73" s="16"/>
      <c r="I73" s="24"/>
    </row>
    <row r="74" spans="1:9" x14ac:dyDescent="0.25">
      <c r="A74" s="13"/>
      <c r="B74" s="28"/>
      <c r="C74" s="16" t="s">
        <v>16</v>
      </c>
      <c r="D74" s="9" t="s">
        <v>72</v>
      </c>
      <c r="E74" s="18"/>
      <c r="F74" s="9"/>
      <c r="G74" s="16"/>
      <c r="H74" s="16">
        <v>2</v>
      </c>
      <c r="I74" s="25">
        <v>1</v>
      </c>
    </row>
    <row r="75" spans="1:9" x14ac:dyDescent="0.25">
      <c r="A75" s="13"/>
      <c r="B75" s="28"/>
      <c r="C75" s="16"/>
      <c r="D75" s="9"/>
      <c r="E75" s="18">
        <v>0</v>
      </c>
      <c r="F75" s="9" t="s">
        <v>73</v>
      </c>
      <c r="G75" s="16"/>
      <c r="H75" s="16"/>
      <c r="I75" s="24"/>
    </row>
    <row r="76" spans="1:9" ht="30" x14ac:dyDescent="0.25">
      <c r="A76" s="13"/>
      <c r="B76" s="28"/>
      <c r="C76" s="16"/>
      <c r="D76" s="9"/>
      <c r="E76" s="18">
        <v>1</v>
      </c>
      <c r="F76" s="9" t="s">
        <v>74</v>
      </c>
      <c r="G76" s="16"/>
      <c r="H76" s="16"/>
      <c r="I76" s="24"/>
    </row>
    <row r="77" spans="1:9" ht="45" x14ac:dyDescent="0.25">
      <c r="A77" s="13"/>
      <c r="B77" s="28"/>
      <c r="C77" s="16"/>
      <c r="D77" s="9"/>
      <c r="E77" s="18">
        <v>2</v>
      </c>
      <c r="F77" s="9" t="s">
        <v>75</v>
      </c>
      <c r="G77" s="16"/>
      <c r="H77" s="16"/>
      <c r="I77" s="24"/>
    </row>
    <row r="78" spans="1:9" ht="135" x14ac:dyDescent="0.25">
      <c r="A78" s="13"/>
      <c r="B78" s="28"/>
      <c r="C78" s="16"/>
      <c r="D78" s="9"/>
      <c r="E78" s="18">
        <v>3</v>
      </c>
      <c r="F78" s="9" t="s">
        <v>76</v>
      </c>
      <c r="G78" s="16"/>
      <c r="H78" s="16"/>
      <c r="I78" s="24"/>
    </row>
    <row r="79" spans="1:9" x14ac:dyDescent="0.25">
      <c r="A79" s="13">
        <v>2</v>
      </c>
      <c r="B79" s="28" t="s">
        <v>77</v>
      </c>
      <c r="C79" s="16"/>
      <c r="D79" s="9"/>
      <c r="E79" s="18"/>
      <c r="F79" s="9"/>
      <c r="G79" s="16"/>
      <c r="H79" s="16"/>
      <c r="I79" s="24"/>
    </row>
    <row r="80" spans="1:9" ht="30" x14ac:dyDescent="0.25">
      <c r="A80" s="13"/>
      <c r="B80" s="28"/>
      <c r="C80" s="16" t="s">
        <v>13</v>
      </c>
      <c r="D80" s="9" t="s">
        <v>78</v>
      </c>
      <c r="E80" s="18"/>
      <c r="F80" s="9"/>
      <c r="G80" s="16"/>
      <c r="H80" s="16">
        <v>2</v>
      </c>
      <c r="I80" s="24">
        <v>1</v>
      </c>
    </row>
    <row r="81" spans="1:15" ht="30" x14ac:dyDescent="0.25">
      <c r="A81" s="13"/>
      <c r="B81" s="28"/>
      <c r="C81" s="16" t="s">
        <v>13</v>
      </c>
      <c r="D81" s="9" t="s">
        <v>79</v>
      </c>
      <c r="E81" s="18"/>
      <c r="F81" s="9"/>
      <c r="G81" s="16"/>
      <c r="H81" s="16">
        <v>2</v>
      </c>
      <c r="I81" s="25">
        <v>1.5</v>
      </c>
    </row>
    <row r="82" spans="1:15" s="3" customFormat="1" ht="75" x14ac:dyDescent="0.25">
      <c r="A82" s="13"/>
      <c r="B82" s="28"/>
      <c r="C82" s="16" t="s">
        <v>13</v>
      </c>
      <c r="D82" s="9" t="s">
        <v>80</v>
      </c>
      <c r="E82" s="18"/>
      <c r="F82" s="9"/>
      <c r="G82" s="16"/>
      <c r="H82" s="16">
        <v>2</v>
      </c>
      <c r="I82" s="24">
        <v>1</v>
      </c>
      <c r="J82" s="7"/>
    </row>
    <row r="83" spans="1:15" ht="45" x14ac:dyDescent="0.25">
      <c r="A83" s="13"/>
      <c r="B83" s="28"/>
      <c r="C83" s="16" t="s">
        <v>13</v>
      </c>
      <c r="D83" s="9" t="s">
        <v>81</v>
      </c>
      <c r="E83" s="18"/>
      <c r="F83" s="9"/>
      <c r="G83" s="16"/>
      <c r="H83" s="16">
        <v>2</v>
      </c>
      <c r="I83" s="24">
        <v>2</v>
      </c>
    </row>
    <row r="84" spans="1:15" ht="45" x14ac:dyDescent="0.25">
      <c r="A84" s="13"/>
      <c r="B84" s="28"/>
      <c r="C84" s="16" t="s">
        <v>13</v>
      </c>
      <c r="D84" s="9" t="s">
        <v>82</v>
      </c>
      <c r="E84" s="18"/>
      <c r="F84" s="9"/>
      <c r="G84" s="16"/>
      <c r="H84" s="16">
        <v>2</v>
      </c>
      <c r="I84" s="25">
        <v>1</v>
      </c>
    </row>
    <row r="85" spans="1:15" s="3" customFormat="1" x14ac:dyDescent="0.25">
      <c r="A85" s="14" t="s">
        <v>83</v>
      </c>
      <c r="B85" s="29" t="s">
        <v>84</v>
      </c>
      <c r="C85" s="17"/>
      <c r="D85" s="31"/>
      <c r="E85" s="17"/>
      <c r="F85" s="31"/>
      <c r="G85" s="17"/>
      <c r="H85" s="17"/>
      <c r="I85" s="22">
        <f>SUM(I87:I102)</f>
        <v>17</v>
      </c>
      <c r="J85" s="45"/>
      <c r="K85" s="46">
        <f>SUMIF(H86:H101,2,I86:I101)</f>
        <v>2</v>
      </c>
      <c r="L85" s="46">
        <f>SUMIF(H86:H102,3,I86:I102)</f>
        <v>5</v>
      </c>
      <c r="M85" s="46">
        <f>SUMIF(H86:H101,4,I86:I101)</f>
        <v>6</v>
      </c>
      <c r="N85" s="46">
        <f>SUMIF(H86:H101,5,I86:I101)</f>
        <v>4</v>
      </c>
      <c r="O85" s="47">
        <f>SUMIF(H86:H101,6,I86:I101)</f>
        <v>0</v>
      </c>
    </row>
    <row r="86" spans="1:15" s="3" customFormat="1" x14ac:dyDescent="0.25">
      <c r="A86" s="13">
        <v>1</v>
      </c>
      <c r="B86" s="28" t="s">
        <v>85</v>
      </c>
      <c r="C86" s="13"/>
      <c r="D86" s="28"/>
      <c r="E86" s="13"/>
      <c r="F86" s="28"/>
      <c r="G86" s="13"/>
      <c r="H86" s="16"/>
      <c r="I86" s="13"/>
      <c r="J86" s="7"/>
    </row>
    <row r="87" spans="1:15" s="3" customFormat="1" x14ac:dyDescent="0.25">
      <c r="A87" s="13"/>
      <c r="B87" s="28"/>
      <c r="C87" s="16" t="s">
        <v>16</v>
      </c>
      <c r="D87" s="8" t="s">
        <v>86</v>
      </c>
      <c r="E87" s="16"/>
      <c r="F87" s="8"/>
      <c r="G87" s="16"/>
      <c r="H87" s="16">
        <v>2</v>
      </c>
      <c r="I87" s="24">
        <v>1</v>
      </c>
      <c r="J87" s="7"/>
    </row>
    <row r="88" spans="1:15" s="3" customFormat="1" ht="30" x14ac:dyDescent="0.25">
      <c r="A88" s="13"/>
      <c r="B88" s="28"/>
      <c r="C88" s="16"/>
      <c r="D88" s="8"/>
      <c r="E88" s="16">
        <v>0</v>
      </c>
      <c r="F88" s="9" t="s">
        <v>87</v>
      </c>
      <c r="G88" s="16"/>
      <c r="H88" s="16"/>
      <c r="I88" s="24"/>
      <c r="J88" s="7"/>
    </row>
    <row r="89" spans="1:15" s="3" customFormat="1" ht="30" x14ac:dyDescent="0.25">
      <c r="A89" s="13"/>
      <c r="B89" s="28"/>
      <c r="C89" s="16"/>
      <c r="D89" s="9"/>
      <c r="E89" s="16">
        <v>1</v>
      </c>
      <c r="F89" s="9" t="s">
        <v>88</v>
      </c>
      <c r="G89" s="16"/>
      <c r="H89" s="16"/>
      <c r="I89" s="24"/>
      <c r="J89" s="7"/>
    </row>
    <row r="90" spans="1:15" s="3" customFormat="1" ht="45" x14ac:dyDescent="0.25">
      <c r="A90" s="13"/>
      <c r="B90" s="28"/>
      <c r="C90" s="16"/>
      <c r="D90" s="9"/>
      <c r="E90" s="16">
        <v>2</v>
      </c>
      <c r="F90" s="9" t="s">
        <v>89</v>
      </c>
      <c r="G90" s="16"/>
      <c r="H90" s="16"/>
      <c r="I90" s="24"/>
      <c r="J90" s="7"/>
    </row>
    <row r="91" spans="1:15" s="3" customFormat="1" ht="45" x14ac:dyDescent="0.25">
      <c r="A91" s="13"/>
      <c r="B91" s="28"/>
      <c r="C91" s="16"/>
      <c r="D91" s="9"/>
      <c r="E91" s="16">
        <v>3</v>
      </c>
      <c r="F91" s="9" t="s">
        <v>90</v>
      </c>
      <c r="G91" s="16"/>
      <c r="H91" s="16"/>
      <c r="I91" s="24"/>
      <c r="J91" s="7"/>
    </row>
    <row r="92" spans="1:15" x14ac:dyDescent="0.25">
      <c r="A92" s="13">
        <v>2</v>
      </c>
      <c r="B92" s="28" t="s">
        <v>85</v>
      </c>
      <c r="C92" s="13"/>
      <c r="D92" s="30"/>
      <c r="E92" s="13"/>
      <c r="F92" s="28"/>
      <c r="G92" s="13"/>
      <c r="H92" s="16"/>
      <c r="I92" s="13"/>
    </row>
    <row r="93" spans="1:15" ht="63" customHeight="1" x14ac:dyDescent="0.25">
      <c r="A93" s="13"/>
      <c r="B93" s="28"/>
      <c r="C93" s="16" t="s">
        <v>13</v>
      </c>
      <c r="D93" s="9" t="s">
        <v>91</v>
      </c>
      <c r="E93" s="16"/>
      <c r="F93" s="8"/>
      <c r="G93" s="16"/>
      <c r="H93" s="16">
        <v>4</v>
      </c>
      <c r="I93" s="24">
        <v>2</v>
      </c>
    </row>
    <row r="94" spans="1:15" ht="45" x14ac:dyDescent="0.25">
      <c r="A94" s="13"/>
      <c r="B94" s="28"/>
      <c r="C94" s="16" t="s">
        <v>13</v>
      </c>
      <c r="D94" s="9" t="s">
        <v>92</v>
      </c>
      <c r="E94" s="16"/>
      <c r="F94" s="8"/>
      <c r="G94" s="16"/>
      <c r="H94" s="16">
        <v>5</v>
      </c>
      <c r="I94" s="24">
        <v>2</v>
      </c>
    </row>
    <row r="95" spans="1:15" ht="45" x14ac:dyDescent="0.25">
      <c r="A95" s="13"/>
      <c r="B95" s="28"/>
      <c r="C95" s="16" t="s">
        <v>13</v>
      </c>
      <c r="D95" s="9" t="s">
        <v>93</v>
      </c>
      <c r="E95" s="16"/>
      <c r="F95" s="8"/>
      <c r="G95" s="16"/>
      <c r="H95" s="16">
        <v>4</v>
      </c>
      <c r="I95" s="24">
        <v>2</v>
      </c>
    </row>
    <row r="96" spans="1:15" ht="45" x14ac:dyDescent="0.25">
      <c r="A96" s="13"/>
      <c r="B96" s="28"/>
      <c r="C96" s="16" t="s">
        <v>13</v>
      </c>
      <c r="D96" s="9" t="s">
        <v>94</v>
      </c>
      <c r="E96" s="16"/>
      <c r="F96" s="8"/>
      <c r="G96" s="16"/>
      <c r="H96" s="16">
        <v>2</v>
      </c>
      <c r="I96" s="24">
        <v>1</v>
      </c>
    </row>
    <row r="97" spans="1:15" ht="45" x14ac:dyDescent="0.25">
      <c r="A97" s="13"/>
      <c r="B97" s="28"/>
      <c r="C97" s="16" t="s">
        <v>13</v>
      </c>
      <c r="D97" s="9" t="s">
        <v>95</v>
      </c>
      <c r="E97" s="16"/>
      <c r="F97" s="8"/>
      <c r="G97" s="16"/>
      <c r="H97" s="16">
        <v>3</v>
      </c>
      <c r="I97" s="24">
        <v>2</v>
      </c>
    </row>
    <row r="98" spans="1:15" ht="60" x14ac:dyDescent="0.25">
      <c r="A98" s="13"/>
      <c r="B98" s="28"/>
      <c r="C98" s="16" t="s">
        <v>13</v>
      </c>
      <c r="D98" s="9" t="s">
        <v>96</v>
      </c>
      <c r="E98" s="16"/>
      <c r="F98" s="8"/>
      <c r="G98" s="16"/>
      <c r="H98" s="16">
        <v>3</v>
      </c>
      <c r="I98" s="24">
        <v>1</v>
      </c>
    </row>
    <row r="99" spans="1:15" ht="60" x14ac:dyDescent="0.25">
      <c r="A99" s="13"/>
      <c r="B99" s="28"/>
      <c r="C99" s="16" t="s">
        <v>13</v>
      </c>
      <c r="D99" s="9" t="s">
        <v>97</v>
      </c>
      <c r="E99" s="16"/>
      <c r="F99" s="8"/>
      <c r="G99" s="16"/>
      <c r="H99" s="16">
        <v>5</v>
      </c>
      <c r="I99" s="24">
        <v>1</v>
      </c>
    </row>
    <row r="100" spans="1:15" ht="60" x14ac:dyDescent="0.25">
      <c r="A100" s="13"/>
      <c r="B100" s="28"/>
      <c r="C100" s="16" t="s">
        <v>13</v>
      </c>
      <c r="D100" s="9" t="s">
        <v>98</v>
      </c>
      <c r="E100" s="16"/>
      <c r="F100" s="8"/>
      <c r="G100" s="16"/>
      <c r="H100" s="16">
        <v>4</v>
      </c>
      <c r="I100" s="24">
        <v>2</v>
      </c>
    </row>
    <row r="101" spans="1:15" ht="45" x14ac:dyDescent="0.25">
      <c r="A101" s="13"/>
      <c r="B101" s="28"/>
      <c r="C101" s="16" t="s">
        <v>13</v>
      </c>
      <c r="D101" s="9" t="s">
        <v>99</v>
      </c>
      <c r="E101" s="16"/>
      <c r="F101" s="8"/>
      <c r="G101" s="16"/>
      <c r="H101" s="16">
        <v>5</v>
      </c>
      <c r="I101" s="24">
        <v>1</v>
      </c>
    </row>
    <row r="102" spans="1:15" ht="30" x14ac:dyDescent="0.25">
      <c r="A102" s="13"/>
      <c r="B102" s="28"/>
      <c r="C102" s="16" t="s">
        <v>13</v>
      </c>
      <c r="D102" s="9" t="s">
        <v>100</v>
      </c>
      <c r="E102" s="16"/>
      <c r="F102" s="8"/>
      <c r="G102" s="16"/>
      <c r="H102" s="16">
        <v>3</v>
      </c>
      <c r="I102" s="24">
        <v>2</v>
      </c>
    </row>
    <row r="103" spans="1:15" ht="35.25" customHeight="1" x14ac:dyDescent="0.25">
      <c r="A103" s="14" t="s">
        <v>101</v>
      </c>
      <c r="B103" s="29" t="s">
        <v>102</v>
      </c>
      <c r="C103" s="17"/>
      <c r="D103" s="31"/>
      <c r="E103" s="17"/>
      <c r="F103" s="31"/>
      <c r="G103" s="17"/>
      <c r="H103" s="17"/>
      <c r="I103" s="22">
        <f>SUM(I104:I202)</f>
        <v>24</v>
      </c>
      <c r="J103" s="45"/>
      <c r="K103" s="46">
        <f>SUMIF(H104:H202,2,I104:I202)</f>
        <v>0</v>
      </c>
      <c r="L103" s="46">
        <f>SUMIF(H104:H202,3,I104:I202)</f>
        <v>19.5</v>
      </c>
      <c r="M103" s="46">
        <f>SUMIF(H104:H165,4,I104:I165)</f>
        <v>0</v>
      </c>
      <c r="N103" s="46">
        <f>SUMIF(H104:H202,5,I104:I202)</f>
        <v>4.5</v>
      </c>
      <c r="O103" s="47">
        <f>SUMIF(H104:H202,6,I104:I202)</f>
        <v>0</v>
      </c>
    </row>
    <row r="104" spans="1:15" x14ac:dyDescent="0.25">
      <c r="A104" s="15">
        <v>1</v>
      </c>
      <c r="B104" s="30" t="s">
        <v>103</v>
      </c>
      <c r="C104" s="15"/>
      <c r="D104" s="30"/>
      <c r="E104" s="15"/>
      <c r="F104" s="30"/>
      <c r="G104" s="15"/>
      <c r="H104" s="15"/>
      <c r="I104" s="15"/>
    </row>
    <row r="105" spans="1:15" x14ac:dyDescent="0.25">
      <c r="A105" s="15"/>
      <c r="B105" s="30"/>
      <c r="C105" s="18" t="s">
        <v>16</v>
      </c>
      <c r="D105" s="9" t="s">
        <v>104</v>
      </c>
      <c r="E105" s="18"/>
      <c r="F105" s="9"/>
      <c r="G105" s="18"/>
      <c r="H105" s="18">
        <v>3</v>
      </c>
      <c r="I105" s="25">
        <v>0.5</v>
      </c>
    </row>
    <row r="106" spans="1:15" x14ac:dyDescent="0.25">
      <c r="A106" s="15"/>
      <c r="B106" s="30"/>
      <c r="C106" s="18"/>
      <c r="D106" s="9"/>
      <c r="E106" s="18">
        <v>0</v>
      </c>
      <c r="F106" s="9" t="s">
        <v>105</v>
      </c>
      <c r="G106" s="18"/>
      <c r="H106" s="18"/>
      <c r="I106" s="25"/>
    </row>
    <row r="107" spans="1:15" x14ac:dyDescent="0.25">
      <c r="A107" s="15"/>
      <c r="B107" s="30"/>
      <c r="C107" s="18"/>
      <c r="D107" s="9"/>
      <c r="E107" s="18">
        <v>1</v>
      </c>
      <c r="F107" s="9" t="s">
        <v>106</v>
      </c>
      <c r="G107" s="18"/>
      <c r="H107" s="18"/>
      <c r="I107" s="25"/>
    </row>
    <row r="108" spans="1:15" ht="45" x14ac:dyDescent="0.25">
      <c r="A108" s="15"/>
      <c r="B108" s="30"/>
      <c r="C108" s="18"/>
      <c r="D108" s="9"/>
      <c r="E108" s="18">
        <v>2</v>
      </c>
      <c r="F108" s="9" t="s">
        <v>107</v>
      </c>
      <c r="G108" s="18"/>
      <c r="H108" s="18"/>
      <c r="I108" s="25"/>
    </row>
    <row r="109" spans="1:15" ht="45" x14ac:dyDescent="0.25">
      <c r="A109" s="15"/>
      <c r="B109" s="30"/>
      <c r="C109" s="18"/>
      <c r="D109" s="9"/>
      <c r="E109" s="18">
        <v>3</v>
      </c>
      <c r="F109" s="9" t="s">
        <v>108</v>
      </c>
      <c r="G109" s="18"/>
      <c r="H109" s="18"/>
      <c r="I109" s="25"/>
    </row>
    <row r="110" spans="1:15" x14ac:dyDescent="0.25">
      <c r="A110" s="15"/>
      <c r="B110" s="30"/>
      <c r="C110" s="18" t="s">
        <v>16</v>
      </c>
      <c r="D110" s="9" t="s">
        <v>109</v>
      </c>
      <c r="E110" s="18"/>
      <c r="F110" s="9"/>
      <c r="G110" s="18"/>
      <c r="H110" s="18">
        <v>3</v>
      </c>
      <c r="I110" s="25">
        <v>1</v>
      </c>
    </row>
    <row r="111" spans="1:15" x14ac:dyDescent="0.25">
      <c r="A111" s="15"/>
      <c r="B111" s="30"/>
      <c r="C111" s="18"/>
      <c r="D111" s="9"/>
      <c r="E111" s="18">
        <v>0</v>
      </c>
      <c r="F111" s="9" t="s">
        <v>105</v>
      </c>
      <c r="G111" s="18"/>
      <c r="H111" s="18"/>
      <c r="I111" s="25"/>
    </row>
    <row r="112" spans="1:15" ht="30" x14ac:dyDescent="0.25">
      <c r="A112" s="15"/>
      <c r="B112" s="30"/>
      <c r="C112" s="18"/>
      <c r="D112" s="9"/>
      <c r="E112" s="18">
        <v>1</v>
      </c>
      <c r="F112" s="9" t="s">
        <v>110</v>
      </c>
      <c r="G112" s="18"/>
      <c r="H112" s="18"/>
      <c r="I112" s="25"/>
    </row>
    <row r="113" spans="1:9" ht="45" x14ac:dyDescent="0.25">
      <c r="A113" s="15"/>
      <c r="B113" s="30"/>
      <c r="C113" s="18"/>
      <c r="D113" s="9"/>
      <c r="E113" s="18">
        <v>2</v>
      </c>
      <c r="F113" s="9" t="s">
        <v>111</v>
      </c>
      <c r="G113" s="18"/>
      <c r="H113" s="18"/>
      <c r="I113" s="25"/>
    </row>
    <row r="114" spans="1:9" ht="150" x14ac:dyDescent="0.25">
      <c r="A114" s="15"/>
      <c r="B114" s="30"/>
      <c r="C114" s="18"/>
      <c r="D114" s="9"/>
      <c r="E114" s="18">
        <v>3</v>
      </c>
      <c r="F114" s="9" t="s">
        <v>112</v>
      </c>
      <c r="G114" s="18"/>
      <c r="H114" s="18"/>
      <c r="I114" s="25"/>
    </row>
    <row r="115" spans="1:9" x14ac:dyDescent="0.25">
      <c r="A115" s="15"/>
      <c r="B115" s="30"/>
      <c r="C115" s="18" t="s">
        <v>16</v>
      </c>
      <c r="D115" s="9" t="s">
        <v>113</v>
      </c>
      <c r="E115" s="18"/>
      <c r="F115" s="9"/>
      <c r="G115" s="18"/>
      <c r="H115" s="18">
        <v>3</v>
      </c>
      <c r="I115" s="25">
        <v>1</v>
      </c>
    </row>
    <row r="116" spans="1:9" x14ac:dyDescent="0.25">
      <c r="A116" s="15"/>
      <c r="B116" s="30"/>
      <c r="C116" s="18"/>
      <c r="D116" s="9"/>
      <c r="E116" s="18">
        <v>0</v>
      </c>
      <c r="F116" s="9" t="s">
        <v>105</v>
      </c>
      <c r="G116" s="18"/>
      <c r="H116" s="18"/>
      <c r="I116" s="25"/>
    </row>
    <row r="117" spans="1:9" ht="30" x14ac:dyDescent="0.25">
      <c r="A117" s="15"/>
      <c r="B117" s="30"/>
      <c r="C117" s="18"/>
      <c r="D117" s="9"/>
      <c r="E117" s="18">
        <v>1</v>
      </c>
      <c r="F117" s="9" t="s">
        <v>110</v>
      </c>
      <c r="G117" s="18"/>
      <c r="H117" s="18"/>
      <c r="I117" s="25"/>
    </row>
    <row r="118" spans="1:9" ht="45" x14ac:dyDescent="0.25">
      <c r="A118" s="15"/>
      <c r="B118" s="30"/>
      <c r="C118" s="18"/>
      <c r="D118" s="9"/>
      <c r="E118" s="18">
        <v>2</v>
      </c>
      <c r="F118" s="9" t="s">
        <v>114</v>
      </c>
      <c r="G118" s="18"/>
      <c r="H118" s="18"/>
      <c r="I118" s="25"/>
    </row>
    <row r="119" spans="1:9" ht="150" x14ac:dyDescent="0.25">
      <c r="A119" s="15"/>
      <c r="B119" s="30"/>
      <c r="C119" s="18"/>
      <c r="D119" s="9"/>
      <c r="E119" s="18">
        <v>3</v>
      </c>
      <c r="F119" s="9" t="s">
        <v>115</v>
      </c>
      <c r="G119" s="18"/>
      <c r="H119" s="18"/>
      <c r="I119" s="25"/>
    </row>
    <row r="120" spans="1:9" x14ac:dyDescent="0.25">
      <c r="A120" s="15"/>
      <c r="B120" s="30"/>
      <c r="C120" s="18" t="s">
        <v>16</v>
      </c>
      <c r="D120" s="9" t="s">
        <v>116</v>
      </c>
      <c r="E120" s="18"/>
      <c r="F120" s="9"/>
      <c r="G120" s="18"/>
      <c r="H120" s="18">
        <v>3</v>
      </c>
      <c r="I120" s="25">
        <v>0.5</v>
      </c>
    </row>
    <row r="121" spans="1:9" x14ac:dyDescent="0.25">
      <c r="A121" s="15"/>
      <c r="B121" s="30"/>
      <c r="C121" s="18"/>
      <c r="D121" s="9"/>
      <c r="E121" s="18">
        <v>0</v>
      </c>
      <c r="F121" s="9" t="s">
        <v>105</v>
      </c>
      <c r="G121" s="18"/>
      <c r="H121" s="18"/>
      <c r="I121" s="25"/>
    </row>
    <row r="122" spans="1:9" x14ac:dyDescent="0.25">
      <c r="A122" s="15"/>
      <c r="B122" s="30"/>
      <c r="C122" s="18"/>
      <c r="D122" s="9"/>
      <c r="E122" s="18">
        <v>1</v>
      </c>
      <c r="F122" s="9" t="s">
        <v>117</v>
      </c>
      <c r="G122" s="18"/>
      <c r="H122" s="18"/>
      <c r="I122" s="25"/>
    </row>
    <row r="123" spans="1:9" ht="30" x14ac:dyDescent="0.25">
      <c r="A123" s="15"/>
      <c r="B123" s="30"/>
      <c r="C123" s="18"/>
      <c r="D123" s="9"/>
      <c r="E123" s="18">
        <v>2</v>
      </c>
      <c r="F123" s="9" t="s">
        <v>118</v>
      </c>
      <c r="G123" s="15"/>
      <c r="H123" s="18"/>
      <c r="I123" s="25"/>
    </row>
    <row r="124" spans="1:9" ht="75" x14ac:dyDescent="0.25">
      <c r="A124" s="15"/>
      <c r="B124" s="30"/>
      <c r="C124" s="18"/>
      <c r="D124" s="9"/>
      <c r="E124" s="18">
        <v>3</v>
      </c>
      <c r="F124" s="9" t="s">
        <v>119</v>
      </c>
      <c r="G124" s="18"/>
      <c r="H124" s="18"/>
      <c r="I124" s="25"/>
    </row>
    <row r="125" spans="1:9" x14ac:dyDescent="0.25">
      <c r="A125" s="15"/>
      <c r="B125" s="30"/>
      <c r="C125" s="18" t="s">
        <v>16</v>
      </c>
      <c r="D125" s="9" t="s">
        <v>120</v>
      </c>
      <c r="E125" s="18"/>
      <c r="F125" s="9"/>
      <c r="G125" s="18"/>
      <c r="H125" s="18">
        <v>3</v>
      </c>
      <c r="I125" s="25">
        <v>0.5</v>
      </c>
    </row>
    <row r="126" spans="1:9" x14ac:dyDescent="0.25">
      <c r="A126" s="15"/>
      <c r="B126" s="30"/>
      <c r="C126" s="18"/>
      <c r="D126" s="9"/>
      <c r="E126" s="18">
        <v>0</v>
      </c>
      <c r="F126" s="9" t="s">
        <v>121</v>
      </c>
      <c r="G126" s="18"/>
      <c r="H126" s="18"/>
      <c r="I126" s="25"/>
    </row>
    <row r="127" spans="1:9" ht="30" x14ac:dyDescent="0.25">
      <c r="A127" s="15"/>
      <c r="B127" s="30"/>
      <c r="C127" s="18"/>
      <c r="D127" s="9"/>
      <c r="E127" s="18">
        <v>1</v>
      </c>
      <c r="F127" s="9" t="s">
        <v>122</v>
      </c>
      <c r="G127" s="18"/>
      <c r="H127" s="18"/>
      <c r="I127" s="25"/>
    </row>
    <row r="128" spans="1:9" ht="135" x14ac:dyDescent="0.25">
      <c r="A128" s="15"/>
      <c r="B128" s="30"/>
      <c r="C128" s="18"/>
      <c r="D128" s="9"/>
      <c r="E128" s="18">
        <v>2</v>
      </c>
      <c r="F128" s="9" t="s">
        <v>123</v>
      </c>
      <c r="G128" s="15"/>
      <c r="H128" s="18"/>
      <c r="I128" s="25"/>
    </row>
    <row r="129" spans="1:9" ht="210" x14ac:dyDescent="0.25">
      <c r="A129" s="15"/>
      <c r="B129" s="30"/>
      <c r="C129" s="18"/>
      <c r="D129" s="9"/>
      <c r="E129" s="18">
        <v>3</v>
      </c>
      <c r="F129" s="9" t="s">
        <v>124</v>
      </c>
      <c r="G129" s="18"/>
      <c r="H129" s="18"/>
      <c r="I129" s="25"/>
    </row>
    <row r="130" spans="1:9" ht="30" x14ac:dyDescent="0.25">
      <c r="A130" s="15"/>
      <c r="B130" s="30"/>
      <c r="C130" s="18" t="s">
        <v>16</v>
      </c>
      <c r="D130" s="9" t="s">
        <v>125</v>
      </c>
      <c r="E130" s="18"/>
      <c r="F130" s="9"/>
      <c r="G130" s="18"/>
      <c r="H130" s="18">
        <v>3</v>
      </c>
      <c r="I130" s="25">
        <v>0.5</v>
      </c>
    </row>
    <row r="131" spans="1:9" x14ac:dyDescent="0.25">
      <c r="A131" s="15"/>
      <c r="B131" s="30"/>
      <c r="C131" s="18"/>
      <c r="D131" s="9"/>
      <c r="E131" s="18">
        <v>0</v>
      </c>
      <c r="F131" s="9" t="s">
        <v>126</v>
      </c>
      <c r="G131" s="18"/>
      <c r="H131" s="18"/>
      <c r="I131" s="25"/>
    </row>
    <row r="132" spans="1:9" x14ac:dyDescent="0.25">
      <c r="A132" s="15"/>
      <c r="B132" s="30"/>
      <c r="C132" s="18"/>
      <c r="D132" s="9"/>
      <c r="E132" s="18">
        <v>1</v>
      </c>
      <c r="F132" s="9" t="s">
        <v>127</v>
      </c>
      <c r="G132" s="18"/>
      <c r="H132" s="18"/>
      <c r="I132" s="25"/>
    </row>
    <row r="133" spans="1:9" ht="60" x14ac:dyDescent="0.25">
      <c r="A133" s="15"/>
      <c r="B133" s="30"/>
      <c r="C133" s="18"/>
      <c r="D133" s="9"/>
      <c r="E133" s="18">
        <v>2</v>
      </c>
      <c r="F133" s="9" t="s">
        <v>128</v>
      </c>
      <c r="G133" s="15"/>
      <c r="H133" s="18"/>
      <c r="I133" s="25"/>
    </row>
    <row r="134" spans="1:9" ht="60" x14ac:dyDescent="0.25">
      <c r="A134" s="15"/>
      <c r="B134" s="30"/>
      <c r="C134" s="18"/>
      <c r="D134" s="9"/>
      <c r="E134" s="18">
        <v>3</v>
      </c>
      <c r="F134" s="9" t="s">
        <v>129</v>
      </c>
      <c r="G134" s="18"/>
      <c r="H134" s="18"/>
      <c r="I134" s="25"/>
    </row>
    <row r="135" spans="1:9" x14ac:dyDescent="0.25">
      <c r="A135" s="15"/>
      <c r="B135" s="30"/>
      <c r="C135" s="18" t="s">
        <v>16</v>
      </c>
      <c r="D135" s="9" t="s">
        <v>130</v>
      </c>
      <c r="E135" s="18"/>
      <c r="F135" s="9"/>
      <c r="G135" s="18"/>
      <c r="H135" s="18">
        <v>3</v>
      </c>
      <c r="I135" s="25">
        <v>0.5</v>
      </c>
    </row>
    <row r="136" spans="1:9" x14ac:dyDescent="0.25">
      <c r="A136" s="15"/>
      <c r="B136" s="30"/>
      <c r="C136" s="18"/>
      <c r="D136" s="9"/>
      <c r="E136" s="18">
        <v>0</v>
      </c>
      <c r="F136" s="9" t="s">
        <v>131</v>
      </c>
      <c r="G136" s="18"/>
      <c r="H136" s="18"/>
      <c r="I136" s="25"/>
    </row>
    <row r="137" spans="1:9" ht="30" x14ac:dyDescent="0.25">
      <c r="A137" s="15"/>
      <c r="B137" s="30"/>
      <c r="C137" s="18"/>
      <c r="D137" s="9"/>
      <c r="E137" s="18">
        <v>1</v>
      </c>
      <c r="F137" s="9" t="s">
        <v>132</v>
      </c>
      <c r="G137" s="18"/>
      <c r="H137" s="18"/>
      <c r="I137" s="25"/>
    </row>
    <row r="138" spans="1:9" ht="60" x14ac:dyDescent="0.25">
      <c r="A138" s="15"/>
      <c r="B138" s="30"/>
      <c r="C138" s="18"/>
      <c r="D138" s="9"/>
      <c r="E138" s="18">
        <v>2</v>
      </c>
      <c r="F138" s="9" t="s">
        <v>133</v>
      </c>
      <c r="G138" s="15"/>
      <c r="H138" s="18"/>
      <c r="I138" s="25"/>
    </row>
    <row r="139" spans="1:9" ht="45" x14ac:dyDescent="0.25">
      <c r="A139" s="15"/>
      <c r="B139" s="30"/>
      <c r="C139" s="18"/>
      <c r="D139" s="9"/>
      <c r="E139" s="18">
        <v>3</v>
      </c>
      <c r="F139" s="9" t="s">
        <v>134</v>
      </c>
      <c r="G139" s="18"/>
      <c r="H139" s="18"/>
      <c r="I139" s="25"/>
    </row>
    <row r="140" spans="1:9" ht="30" x14ac:dyDescent="0.25">
      <c r="A140" s="15"/>
      <c r="B140" s="30"/>
      <c r="C140" s="18" t="s">
        <v>16</v>
      </c>
      <c r="D140" s="8" t="s">
        <v>135</v>
      </c>
      <c r="E140" s="18"/>
      <c r="F140" s="9"/>
      <c r="G140" s="18"/>
      <c r="H140" s="18">
        <v>3</v>
      </c>
      <c r="I140" s="25">
        <v>1</v>
      </c>
    </row>
    <row r="141" spans="1:9" ht="30" x14ac:dyDescent="0.25">
      <c r="A141" s="15"/>
      <c r="B141" s="30"/>
      <c r="C141" s="18"/>
      <c r="D141" s="9"/>
      <c r="E141" s="18">
        <v>0</v>
      </c>
      <c r="F141" s="9" t="s">
        <v>136</v>
      </c>
      <c r="G141" s="18"/>
      <c r="H141" s="18"/>
      <c r="I141" s="25"/>
    </row>
    <row r="142" spans="1:9" ht="45" x14ac:dyDescent="0.25">
      <c r="A142" s="15"/>
      <c r="B142" s="30"/>
      <c r="C142" s="18"/>
      <c r="D142" s="9"/>
      <c r="E142" s="18">
        <v>1</v>
      </c>
      <c r="F142" s="9" t="s">
        <v>137</v>
      </c>
      <c r="G142" s="18"/>
      <c r="H142" s="18"/>
      <c r="I142" s="25"/>
    </row>
    <row r="143" spans="1:9" ht="45" x14ac:dyDescent="0.25">
      <c r="A143" s="15"/>
      <c r="B143" s="30"/>
      <c r="C143" s="18"/>
      <c r="D143" s="9"/>
      <c r="E143" s="18">
        <v>2</v>
      </c>
      <c r="F143" s="9" t="s">
        <v>138</v>
      </c>
      <c r="G143" s="18"/>
      <c r="H143" s="18"/>
      <c r="I143" s="25"/>
    </row>
    <row r="144" spans="1:9" ht="45" x14ac:dyDescent="0.25">
      <c r="A144" s="15"/>
      <c r="B144" s="30"/>
      <c r="C144" s="18"/>
      <c r="D144" s="9"/>
      <c r="E144" s="18">
        <v>3</v>
      </c>
      <c r="F144" s="9" t="s">
        <v>139</v>
      </c>
      <c r="G144" s="18"/>
      <c r="H144" s="18"/>
      <c r="I144" s="25"/>
    </row>
    <row r="145" spans="1:9" x14ac:dyDescent="0.25">
      <c r="A145" s="15"/>
      <c r="B145" s="30"/>
      <c r="C145" s="18" t="s">
        <v>16</v>
      </c>
      <c r="D145" s="8" t="s">
        <v>140</v>
      </c>
      <c r="E145" s="18"/>
      <c r="F145" s="9"/>
      <c r="G145" s="18"/>
      <c r="H145" s="18">
        <v>3</v>
      </c>
      <c r="I145" s="25">
        <v>1.5</v>
      </c>
    </row>
    <row r="146" spans="1:9" x14ac:dyDescent="0.25">
      <c r="A146" s="15"/>
      <c r="B146" s="30"/>
      <c r="C146" s="18"/>
      <c r="D146" s="9"/>
      <c r="E146" s="18">
        <v>0</v>
      </c>
      <c r="F146" s="9" t="s">
        <v>141</v>
      </c>
      <c r="G146" s="18"/>
      <c r="H146" s="18"/>
      <c r="I146" s="25"/>
    </row>
    <row r="147" spans="1:9" ht="53.25" customHeight="1" x14ac:dyDescent="0.25">
      <c r="A147" s="15"/>
      <c r="B147" s="30"/>
      <c r="C147" s="18"/>
      <c r="D147" s="9"/>
      <c r="E147" s="18">
        <v>1</v>
      </c>
      <c r="F147" s="9" t="s">
        <v>142</v>
      </c>
      <c r="G147" s="18"/>
      <c r="H147" s="18"/>
      <c r="I147" s="25"/>
    </row>
    <row r="148" spans="1:9" ht="75" x14ac:dyDescent="0.25">
      <c r="A148" s="15"/>
      <c r="B148" s="30"/>
      <c r="C148" s="18"/>
      <c r="D148" s="9"/>
      <c r="E148" s="18">
        <v>2</v>
      </c>
      <c r="F148" s="35" t="s">
        <v>143</v>
      </c>
      <c r="G148" s="18"/>
      <c r="H148" s="18"/>
      <c r="I148" s="25"/>
    </row>
    <row r="149" spans="1:9" ht="90" x14ac:dyDescent="0.25">
      <c r="A149" s="15"/>
      <c r="B149" s="30"/>
      <c r="C149" s="18"/>
      <c r="D149" s="9"/>
      <c r="E149" s="18">
        <v>3</v>
      </c>
      <c r="F149" s="35" t="s">
        <v>144</v>
      </c>
      <c r="G149" s="18"/>
      <c r="H149" s="18"/>
      <c r="I149" s="25"/>
    </row>
    <row r="150" spans="1:9" x14ac:dyDescent="0.25">
      <c r="A150" s="15"/>
      <c r="B150" s="30"/>
      <c r="C150" s="18" t="s">
        <v>16</v>
      </c>
      <c r="D150" s="9" t="s">
        <v>145</v>
      </c>
      <c r="E150" s="18"/>
      <c r="F150" s="9"/>
      <c r="G150" s="15"/>
      <c r="H150" s="18">
        <v>3</v>
      </c>
      <c r="I150" s="25">
        <v>1</v>
      </c>
    </row>
    <row r="151" spans="1:9" x14ac:dyDescent="0.25">
      <c r="A151" s="15"/>
      <c r="B151" s="30"/>
      <c r="C151" s="18"/>
      <c r="D151" s="9"/>
      <c r="E151" s="18">
        <v>0</v>
      </c>
      <c r="F151" s="9" t="s">
        <v>73</v>
      </c>
      <c r="G151" s="15"/>
      <c r="H151" s="18"/>
      <c r="I151" s="25"/>
    </row>
    <row r="152" spans="1:9" ht="45" x14ac:dyDescent="0.25">
      <c r="A152" s="15"/>
      <c r="B152" s="30"/>
      <c r="C152" s="18"/>
      <c r="D152" s="9"/>
      <c r="E152" s="18">
        <v>1</v>
      </c>
      <c r="F152" s="9" t="s">
        <v>146</v>
      </c>
      <c r="G152" s="15"/>
      <c r="H152" s="18"/>
      <c r="I152" s="25"/>
    </row>
    <row r="153" spans="1:9" ht="105" x14ac:dyDescent="0.25">
      <c r="A153" s="15"/>
      <c r="B153" s="30"/>
      <c r="C153" s="18"/>
      <c r="D153" s="9"/>
      <c r="E153" s="18">
        <v>2</v>
      </c>
      <c r="F153" s="9" t="s">
        <v>147</v>
      </c>
      <c r="G153" s="15"/>
      <c r="H153" s="18"/>
      <c r="I153" s="25"/>
    </row>
    <row r="154" spans="1:9" ht="159" customHeight="1" x14ac:dyDescent="0.25">
      <c r="A154" s="15"/>
      <c r="B154" s="30"/>
      <c r="C154" s="18"/>
      <c r="D154" s="9"/>
      <c r="E154" s="18">
        <v>3</v>
      </c>
      <c r="F154" s="9" t="s">
        <v>148</v>
      </c>
      <c r="G154" s="15"/>
      <c r="H154" s="18"/>
      <c r="I154" s="25"/>
    </row>
    <row r="155" spans="1:9" ht="17.25" customHeight="1" x14ac:dyDescent="0.25">
      <c r="A155" s="15"/>
      <c r="B155" s="30"/>
      <c r="C155" s="18" t="s">
        <v>16</v>
      </c>
      <c r="D155" s="9" t="s">
        <v>149</v>
      </c>
      <c r="E155" s="18"/>
      <c r="F155" s="9"/>
      <c r="G155" s="15"/>
      <c r="H155" s="18">
        <v>3</v>
      </c>
      <c r="I155" s="25">
        <v>1</v>
      </c>
    </row>
    <row r="156" spans="1:9" ht="17.25" customHeight="1" x14ac:dyDescent="0.25">
      <c r="A156" s="15"/>
      <c r="B156" s="30"/>
      <c r="C156" s="18"/>
      <c r="D156" s="9"/>
      <c r="E156" s="18">
        <v>0</v>
      </c>
      <c r="F156" s="9" t="s">
        <v>73</v>
      </c>
      <c r="G156" s="15"/>
      <c r="H156" s="18"/>
      <c r="I156" s="25"/>
    </row>
    <row r="157" spans="1:9" ht="51" customHeight="1" x14ac:dyDescent="0.25">
      <c r="A157" s="15"/>
      <c r="B157" s="30"/>
      <c r="C157" s="18"/>
      <c r="D157" s="9"/>
      <c r="E157" s="18">
        <v>1</v>
      </c>
      <c r="F157" s="9" t="s">
        <v>150</v>
      </c>
      <c r="G157" s="15"/>
      <c r="H157" s="18"/>
      <c r="I157" s="25"/>
    </row>
    <row r="158" spans="1:9" ht="84.75" customHeight="1" x14ac:dyDescent="0.25">
      <c r="A158" s="15"/>
      <c r="B158" s="30"/>
      <c r="C158" s="18"/>
      <c r="D158" s="9"/>
      <c r="E158" s="18">
        <v>2</v>
      </c>
      <c r="F158" s="9" t="s">
        <v>151</v>
      </c>
      <c r="G158" s="15"/>
      <c r="H158" s="18"/>
      <c r="I158" s="25"/>
    </row>
    <row r="159" spans="1:9" ht="111.75" customHeight="1" x14ac:dyDescent="0.25">
      <c r="A159" s="15"/>
      <c r="B159" s="30"/>
      <c r="C159" s="18"/>
      <c r="D159" s="9"/>
      <c r="E159" s="18">
        <v>3</v>
      </c>
      <c r="F159" s="9" t="s">
        <v>152</v>
      </c>
      <c r="G159" s="15"/>
      <c r="H159" s="18"/>
      <c r="I159" s="25"/>
    </row>
    <row r="160" spans="1:9" ht="30" x14ac:dyDescent="0.25">
      <c r="A160" s="15"/>
      <c r="B160" s="30"/>
      <c r="C160" s="18" t="s">
        <v>16</v>
      </c>
      <c r="D160" s="9" t="s">
        <v>153</v>
      </c>
      <c r="E160" s="18"/>
      <c r="F160" s="9"/>
      <c r="G160" s="15"/>
      <c r="H160" s="18">
        <v>3</v>
      </c>
      <c r="I160" s="25">
        <v>1</v>
      </c>
    </row>
    <row r="161" spans="1:9" x14ac:dyDescent="0.25">
      <c r="A161" s="15"/>
      <c r="B161" s="30"/>
      <c r="C161" s="18"/>
      <c r="D161" s="9"/>
      <c r="E161" s="18">
        <v>0</v>
      </c>
      <c r="F161" s="9" t="s">
        <v>73</v>
      </c>
      <c r="G161" s="15"/>
      <c r="H161" s="18"/>
      <c r="I161" s="25"/>
    </row>
    <row r="162" spans="1:9" ht="30" x14ac:dyDescent="0.25">
      <c r="A162" s="15"/>
      <c r="B162" s="30"/>
      <c r="C162" s="18"/>
      <c r="D162" s="9"/>
      <c r="E162" s="18">
        <v>1</v>
      </c>
      <c r="F162" s="9" t="s">
        <v>154</v>
      </c>
      <c r="G162" s="15"/>
      <c r="H162" s="18"/>
      <c r="I162" s="25"/>
    </row>
    <row r="163" spans="1:9" ht="45" x14ac:dyDescent="0.25">
      <c r="A163" s="15"/>
      <c r="B163" s="30"/>
      <c r="C163" s="18"/>
      <c r="D163" s="9"/>
      <c r="E163" s="18">
        <v>2</v>
      </c>
      <c r="F163" s="9" t="s">
        <v>155</v>
      </c>
      <c r="G163" s="15"/>
      <c r="H163" s="18"/>
      <c r="I163" s="25"/>
    </row>
    <row r="164" spans="1:9" ht="60" x14ac:dyDescent="0.25">
      <c r="A164" s="15"/>
      <c r="B164" s="30"/>
      <c r="C164" s="18"/>
      <c r="D164" s="9"/>
      <c r="E164" s="18">
        <v>3</v>
      </c>
      <c r="F164" s="9" t="s">
        <v>156</v>
      </c>
      <c r="G164" s="15"/>
      <c r="H164" s="18"/>
      <c r="I164" s="25"/>
    </row>
    <row r="165" spans="1:9" x14ac:dyDescent="0.25">
      <c r="A165" s="15"/>
      <c r="B165" s="30"/>
      <c r="C165" s="18" t="s">
        <v>16</v>
      </c>
      <c r="D165" s="9" t="s">
        <v>157</v>
      </c>
      <c r="E165" s="18"/>
      <c r="F165" s="9"/>
      <c r="G165" s="15"/>
      <c r="H165" s="18">
        <v>3</v>
      </c>
      <c r="I165" s="25">
        <v>1</v>
      </c>
    </row>
    <row r="166" spans="1:9" x14ac:dyDescent="0.25">
      <c r="A166" s="15"/>
      <c r="B166" s="30"/>
      <c r="C166" s="18"/>
      <c r="D166" s="9"/>
      <c r="E166" s="18">
        <v>0</v>
      </c>
      <c r="F166" s="9" t="s">
        <v>158</v>
      </c>
      <c r="G166" s="15"/>
      <c r="H166" s="18"/>
      <c r="I166" s="25"/>
    </row>
    <row r="167" spans="1:9" x14ac:dyDescent="0.25">
      <c r="A167" s="15"/>
      <c r="B167" s="30"/>
      <c r="C167" s="18"/>
      <c r="D167" s="9"/>
      <c r="E167" s="18">
        <v>1</v>
      </c>
      <c r="F167" s="9" t="s">
        <v>159</v>
      </c>
      <c r="G167" s="15"/>
      <c r="H167" s="18"/>
      <c r="I167" s="25"/>
    </row>
    <row r="168" spans="1:9" ht="45" x14ac:dyDescent="0.25">
      <c r="A168" s="15"/>
      <c r="B168" s="30"/>
      <c r="C168" s="18"/>
      <c r="D168" s="9"/>
      <c r="E168" s="18">
        <v>2</v>
      </c>
      <c r="F168" s="9" t="s">
        <v>160</v>
      </c>
      <c r="G168" s="15"/>
      <c r="H168" s="18"/>
      <c r="I168" s="25"/>
    </row>
    <row r="169" spans="1:9" ht="132.75" customHeight="1" x14ac:dyDescent="0.25">
      <c r="A169" s="15"/>
      <c r="B169" s="30"/>
      <c r="C169" s="18"/>
      <c r="D169" s="9"/>
      <c r="E169" s="18">
        <v>3</v>
      </c>
      <c r="F169" s="9" t="s">
        <v>161</v>
      </c>
      <c r="G169" s="15"/>
      <c r="H169" s="18"/>
      <c r="I169" s="25"/>
    </row>
    <row r="170" spans="1:9" x14ac:dyDescent="0.25">
      <c r="A170" s="15"/>
      <c r="B170" s="30"/>
      <c r="C170" s="18" t="s">
        <v>16</v>
      </c>
      <c r="D170" s="8" t="s">
        <v>162</v>
      </c>
      <c r="E170" s="18"/>
      <c r="F170" s="9"/>
      <c r="G170" s="15"/>
      <c r="H170" s="18">
        <v>3</v>
      </c>
      <c r="I170" s="25">
        <v>1</v>
      </c>
    </row>
    <row r="171" spans="1:9" x14ac:dyDescent="0.25">
      <c r="A171" s="15"/>
      <c r="B171" s="30"/>
      <c r="C171" s="18"/>
      <c r="D171" s="9"/>
      <c r="E171" s="18">
        <v>0</v>
      </c>
      <c r="F171" s="9" t="s">
        <v>141</v>
      </c>
      <c r="G171" s="15"/>
      <c r="H171" s="18"/>
      <c r="I171" s="25"/>
    </row>
    <row r="172" spans="1:9" ht="30" x14ac:dyDescent="0.25">
      <c r="A172" s="15"/>
      <c r="B172" s="30"/>
      <c r="C172" s="18"/>
      <c r="D172" s="9"/>
      <c r="E172" s="18">
        <v>1</v>
      </c>
      <c r="F172" s="9" t="s">
        <v>163</v>
      </c>
      <c r="G172" s="15"/>
      <c r="H172" s="18"/>
      <c r="I172" s="25"/>
    </row>
    <row r="173" spans="1:9" ht="75" x14ac:dyDescent="0.25">
      <c r="A173" s="15"/>
      <c r="B173" s="30"/>
      <c r="C173" s="18"/>
      <c r="D173" s="9"/>
      <c r="E173" s="18">
        <v>2</v>
      </c>
      <c r="F173" s="9" t="s">
        <v>164</v>
      </c>
      <c r="G173" s="15"/>
      <c r="H173" s="18"/>
      <c r="I173" s="25"/>
    </row>
    <row r="174" spans="1:9" ht="105" x14ac:dyDescent="0.25">
      <c r="A174" s="15"/>
      <c r="B174" s="30"/>
      <c r="C174" s="18"/>
      <c r="D174" s="9"/>
      <c r="E174" s="18">
        <v>3</v>
      </c>
      <c r="F174" s="9" t="s">
        <v>165</v>
      </c>
      <c r="G174" s="15"/>
      <c r="H174" s="18"/>
      <c r="I174" s="25"/>
    </row>
    <row r="175" spans="1:9" x14ac:dyDescent="0.25">
      <c r="A175" s="15"/>
      <c r="B175" s="30"/>
      <c r="C175" s="18" t="s">
        <v>16</v>
      </c>
      <c r="D175" s="8" t="s">
        <v>166</v>
      </c>
      <c r="E175" s="18"/>
      <c r="F175" s="9"/>
      <c r="G175" s="15"/>
      <c r="H175" s="18">
        <v>3</v>
      </c>
      <c r="I175" s="25">
        <v>2</v>
      </c>
    </row>
    <row r="176" spans="1:9" x14ac:dyDescent="0.25">
      <c r="A176" s="15"/>
      <c r="B176" s="30"/>
      <c r="C176" s="18"/>
      <c r="D176" s="9"/>
      <c r="E176" s="18">
        <v>0</v>
      </c>
      <c r="F176" s="9" t="s">
        <v>141</v>
      </c>
      <c r="G176" s="15"/>
      <c r="H176" s="18"/>
      <c r="I176" s="25"/>
    </row>
    <row r="177" spans="1:9" ht="30" x14ac:dyDescent="0.25">
      <c r="A177" s="15"/>
      <c r="B177" s="30"/>
      <c r="C177" s="18"/>
      <c r="D177" s="9"/>
      <c r="E177" s="18">
        <v>1</v>
      </c>
      <c r="F177" s="9" t="s">
        <v>167</v>
      </c>
      <c r="G177" s="15"/>
      <c r="H177" s="18"/>
      <c r="I177" s="25"/>
    </row>
    <row r="178" spans="1:9" ht="45" x14ac:dyDescent="0.25">
      <c r="A178" s="15"/>
      <c r="B178" s="30"/>
      <c r="C178" s="18"/>
      <c r="D178" s="9"/>
      <c r="E178" s="18">
        <v>2</v>
      </c>
      <c r="F178" s="9" t="s">
        <v>168</v>
      </c>
      <c r="G178" s="15"/>
      <c r="H178" s="18"/>
      <c r="I178" s="25"/>
    </row>
    <row r="179" spans="1:9" ht="45" x14ac:dyDescent="0.25">
      <c r="A179" s="15"/>
      <c r="B179" s="30"/>
      <c r="C179" s="18"/>
      <c r="D179" s="9"/>
      <c r="E179" s="18">
        <v>3</v>
      </c>
      <c r="F179" s="9" t="s">
        <v>169</v>
      </c>
      <c r="G179" s="15"/>
      <c r="H179" s="18"/>
      <c r="I179" s="25"/>
    </row>
    <row r="180" spans="1:9" x14ac:dyDescent="0.25">
      <c r="A180" s="15"/>
      <c r="B180" s="30"/>
      <c r="C180" s="18" t="s">
        <v>16</v>
      </c>
      <c r="D180" s="9" t="s">
        <v>170</v>
      </c>
      <c r="E180" s="18"/>
      <c r="F180" s="9"/>
      <c r="G180" s="15"/>
      <c r="H180" s="18">
        <v>3</v>
      </c>
      <c r="I180" s="25">
        <v>2</v>
      </c>
    </row>
    <row r="181" spans="1:9" x14ac:dyDescent="0.25">
      <c r="A181" s="15"/>
      <c r="B181" s="30"/>
      <c r="C181" s="18"/>
      <c r="D181" s="9"/>
      <c r="E181" s="18">
        <v>0</v>
      </c>
      <c r="F181" s="9" t="s">
        <v>171</v>
      </c>
      <c r="G181" s="15"/>
      <c r="H181" s="18"/>
      <c r="I181" s="25"/>
    </row>
    <row r="182" spans="1:9" ht="75" x14ac:dyDescent="0.25">
      <c r="A182" s="15"/>
      <c r="B182" s="30"/>
      <c r="C182" s="18"/>
      <c r="D182" s="9"/>
      <c r="E182" s="18">
        <v>1</v>
      </c>
      <c r="F182" s="9" t="s">
        <v>172</v>
      </c>
      <c r="G182" s="15"/>
      <c r="H182" s="18"/>
      <c r="I182" s="25"/>
    </row>
    <row r="183" spans="1:9" ht="60" x14ac:dyDescent="0.25">
      <c r="A183" s="15"/>
      <c r="B183" s="30"/>
      <c r="C183" s="18"/>
      <c r="D183" s="9"/>
      <c r="E183" s="18">
        <v>2</v>
      </c>
      <c r="F183" s="9" t="s">
        <v>173</v>
      </c>
      <c r="G183" s="15"/>
      <c r="H183" s="18"/>
      <c r="I183" s="25"/>
    </row>
    <row r="184" spans="1:9" ht="90" x14ac:dyDescent="0.25">
      <c r="A184" s="15"/>
      <c r="B184" s="30"/>
      <c r="C184" s="18"/>
      <c r="D184" s="9"/>
      <c r="E184" s="18">
        <v>3</v>
      </c>
      <c r="F184" s="9" t="s">
        <v>174</v>
      </c>
      <c r="G184" s="15"/>
      <c r="H184" s="18"/>
      <c r="I184" s="25"/>
    </row>
    <row r="185" spans="1:9" x14ac:dyDescent="0.25">
      <c r="A185" s="15"/>
      <c r="B185" s="30"/>
      <c r="C185" s="18" t="s">
        <v>16</v>
      </c>
      <c r="D185" s="36" t="s">
        <v>175</v>
      </c>
      <c r="E185" s="18"/>
      <c r="F185" s="9"/>
      <c r="G185" s="15"/>
      <c r="H185" s="18">
        <v>3</v>
      </c>
      <c r="I185" s="25">
        <v>0.5</v>
      </c>
    </row>
    <row r="186" spans="1:9" ht="30" x14ac:dyDescent="0.25">
      <c r="A186" s="15"/>
      <c r="B186" s="30"/>
      <c r="C186" s="18"/>
      <c r="D186" s="9"/>
      <c r="E186" s="18">
        <v>0</v>
      </c>
      <c r="F186" s="9" t="s">
        <v>176</v>
      </c>
      <c r="G186" s="15"/>
      <c r="H186" s="18"/>
      <c r="I186" s="25"/>
    </row>
    <row r="187" spans="1:9" ht="45" x14ac:dyDescent="0.25">
      <c r="A187" s="15"/>
      <c r="B187" s="30"/>
      <c r="C187" s="18"/>
      <c r="D187" s="9"/>
      <c r="E187" s="18">
        <v>1</v>
      </c>
      <c r="F187" s="9" t="s">
        <v>177</v>
      </c>
      <c r="G187" s="15"/>
      <c r="H187" s="18"/>
      <c r="I187" s="25"/>
    </row>
    <row r="188" spans="1:9" ht="60" x14ac:dyDescent="0.25">
      <c r="A188" s="15"/>
      <c r="B188" s="30"/>
      <c r="C188" s="18"/>
      <c r="D188" s="9"/>
      <c r="E188" s="18">
        <v>2</v>
      </c>
      <c r="F188" s="9" t="s">
        <v>178</v>
      </c>
      <c r="G188" s="15"/>
      <c r="H188" s="18"/>
      <c r="I188" s="25"/>
    </row>
    <row r="189" spans="1:9" ht="90" x14ac:dyDescent="0.25">
      <c r="A189" s="15"/>
      <c r="B189" s="30"/>
      <c r="C189" s="18"/>
      <c r="D189" s="9"/>
      <c r="E189" s="18">
        <v>3</v>
      </c>
      <c r="F189" s="9" t="s">
        <v>179</v>
      </c>
      <c r="G189" s="21"/>
      <c r="H189" s="18"/>
      <c r="I189" s="25"/>
    </row>
    <row r="190" spans="1:9" x14ac:dyDescent="0.25">
      <c r="A190" s="15"/>
      <c r="B190" s="30"/>
      <c r="C190" s="18" t="s">
        <v>16</v>
      </c>
      <c r="D190" s="9" t="s">
        <v>180</v>
      </c>
      <c r="E190" s="18"/>
      <c r="F190" s="9"/>
      <c r="G190" s="15"/>
      <c r="H190" s="18">
        <v>3</v>
      </c>
      <c r="I190" s="25">
        <v>1</v>
      </c>
    </row>
    <row r="191" spans="1:9" x14ac:dyDescent="0.25">
      <c r="A191" s="15"/>
      <c r="B191" s="30"/>
      <c r="C191" s="18"/>
      <c r="D191" s="9"/>
      <c r="E191" s="18">
        <v>0</v>
      </c>
      <c r="F191" s="9" t="s">
        <v>181</v>
      </c>
      <c r="G191" s="15"/>
      <c r="H191" s="18"/>
      <c r="I191" s="25"/>
    </row>
    <row r="192" spans="1:9" ht="30" x14ac:dyDescent="0.25">
      <c r="A192" s="15"/>
      <c r="B192" s="30"/>
      <c r="C192" s="18"/>
      <c r="D192" s="9"/>
      <c r="E192" s="18">
        <v>1</v>
      </c>
      <c r="F192" s="9" t="s">
        <v>182</v>
      </c>
      <c r="G192" s="15"/>
      <c r="H192" s="18"/>
      <c r="I192" s="25"/>
    </row>
    <row r="193" spans="1:15" ht="30" x14ac:dyDescent="0.25">
      <c r="A193" s="15"/>
      <c r="B193" s="30"/>
      <c r="C193" s="18"/>
      <c r="D193" s="9"/>
      <c r="E193" s="18">
        <v>2</v>
      </c>
      <c r="F193" s="9" t="s">
        <v>183</v>
      </c>
      <c r="G193" s="15"/>
      <c r="H193" s="18"/>
      <c r="I193" s="25"/>
    </row>
    <row r="194" spans="1:15" ht="45" x14ac:dyDescent="0.25">
      <c r="A194" s="15"/>
      <c r="B194" s="30"/>
      <c r="C194" s="18"/>
      <c r="D194" s="9"/>
      <c r="E194" s="18">
        <v>3</v>
      </c>
      <c r="F194" s="9" t="s">
        <v>184</v>
      </c>
      <c r="G194" s="15"/>
      <c r="H194" s="18"/>
      <c r="I194" s="25"/>
    </row>
    <row r="195" spans="1:15" ht="45" x14ac:dyDescent="0.25">
      <c r="A195" s="15"/>
      <c r="B195" s="30"/>
      <c r="C195" s="18" t="s">
        <v>13</v>
      </c>
      <c r="D195" s="32" t="s">
        <v>185</v>
      </c>
      <c r="E195" s="18"/>
      <c r="F195" s="9"/>
      <c r="G195" s="15"/>
      <c r="H195" s="18">
        <v>5</v>
      </c>
      <c r="I195" s="25">
        <v>0.5</v>
      </c>
    </row>
    <row r="196" spans="1:15" ht="30" x14ac:dyDescent="0.25">
      <c r="A196" s="15"/>
      <c r="B196" s="30"/>
      <c r="C196" s="18" t="s">
        <v>13</v>
      </c>
      <c r="D196" s="32" t="s">
        <v>186</v>
      </c>
      <c r="E196" s="18"/>
      <c r="F196" s="9"/>
      <c r="G196" s="15"/>
      <c r="H196" s="18">
        <v>5</v>
      </c>
      <c r="I196" s="25">
        <v>1</v>
      </c>
    </row>
    <row r="197" spans="1:15" ht="60" x14ac:dyDescent="0.25">
      <c r="A197" s="15"/>
      <c r="B197" s="30"/>
      <c r="C197" s="18" t="s">
        <v>13</v>
      </c>
      <c r="D197" s="32" t="s">
        <v>187</v>
      </c>
      <c r="E197" s="18"/>
      <c r="F197" s="9"/>
      <c r="G197" s="15"/>
      <c r="H197" s="18">
        <v>3</v>
      </c>
      <c r="I197" s="25">
        <v>2</v>
      </c>
    </row>
    <row r="198" spans="1:15" ht="45" x14ac:dyDescent="0.25">
      <c r="A198" s="15"/>
      <c r="B198" s="30"/>
      <c r="C198" s="18" t="s">
        <v>13</v>
      </c>
      <c r="D198" s="32" t="s">
        <v>188</v>
      </c>
      <c r="E198" s="18"/>
      <c r="F198" s="9"/>
      <c r="G198" s="15"/>
      <c r="H198" s="18">
        <v>5</v>
      </c>
      <c r="I198" s="25">
        <v>1</v>
      </c>
    </row>
    <row r="199" spans="1:15" ht="30" x14ac:dyDescent="0.25">
      <c r="A199" s="15"/>
      <c r="B199" s="30"/>
      <c r="C199" s="18" t="s">
        <v>13</v>
      </c>
      <c r="D199" s="32" t="s">
        <v>189</v>
      </c>
      <c r="E199" s="18"/>
      <c r="F199" s="9"/>
      <c r="G199" s="15"/>
      <c r="H199" s="18">
        <v>5</v>
      </c>
      <c r="I199" s="25">
        <v>0.5</v>
      </c>
    </row>
    <row r="200" spans="1:15" ht="30" x14ac:dyDescent="0.25">
      <c r="A200" s="15"/>
      <c r="B200" s="30"/>
      <c r="C200" s="18" t="s">
        <v>13</v>
      </c>
      <c r="D200" s="32" t="s">
        <v>190</v>
      </c>
      <c r="E200" s="18"/>
      <c r="F200" s="9"/>
      <c r="G200" s="15"/>
      <c r="H200" s="18">
        <v>5</v>
      </c>
      <c r="I200" s="25">
        <v>0.5</v>
      </c>
    </row>
    <row r="201" spans="1:15" ht="30" x14ac:dyDescent="0.25">
      <c r="A201" s="15"/>
      <c r="B201" s="30"/>
      <c r="C201" s="18" t="s">
        <v>13</v>
      </c>
      <c r="D201" s="33" t="s">
        <v>191</v>
      </c>
      <c r="E201" s="18"/>
      <c r="F201" s="9"/>
      <c r="G201" s="15"/>
      <c r="H201" s="18">
        <v>5</v>
      </c>
      <c r="I201" s="25">
        <v>0.5</v>
      </c>
    </row>
    <row r="202" spans="1:15" ht="45" x14ac:dyDescent="0.25">
      <c r="A202" s="15"/>
      <c r="B202" s="30"/>
      <c r="C202" s="18" t="s">
        <v>13</v>
      </c>
      <c r="D202" s="8" t="s">
        <v>192</v>
      </c>
      <c r="E202" s="18"/>
      <c r="F202" s="9"/>
      <c r="G202" s="15"/>
      <c r="H202" s="18">
        <v>5</v>
      </c>
      <c r="I202" s="25">
        <v>0.5</v>
      </c>
    </row>
    <row r="203" spans="1:15" ht="18" customHeight="1" x14ac:dyDescent="0.25">
      <c r="A203" s="14" t="s">
        <v>193</v>
      </c>
      <c r="B203" s="29" t="s">
        <v>194</v>
      </c>
      <c r="C203" s="17"/>
      <c r="D203" s="31"/>
      <c r="E203" s="17"/>
      <c r="F203" s="31"/>
      <c r="G203" s="17"/>
      <c r="H203" s="17"/>
      <c r="I203" s="22">
        <f>SUM(I204:I212)</f>
        <v>11</v>
      </c>
      <c r="J203" s="45"/>
      <c r="K203" s="46">
        <f>SUMIF(H204:H212,2,I204:I212)</f>
        <v>0</v>
      </c>
      <c r="L203" s="46">
        <f>SUMIF(H204:H212,3,I204:I212)</f>
        <v>0</v>
      </c>
      <c r="M203" s="46">
        <f>SUMIF(H204:H212,4,I204:I212)</f>
        <v>5</v>
      </c>
      <c r="N203" s="46">
        <f>SUMIF(H204:H212,5,I204:I212)</f>
        <v>6</v>
      </c>
      <c r="O203" s="47">
        <f>SUMIF(H204:H212,6,I204:I212)</f>
        <v>0</v>
      </c>
    </row>
    <row r="204" spans="1:15" ht="30" x14ac:dyDescent="0.25">
      <c r="A204" s="13">
        <v>1</v>
      </c>
      <c r="B204" s="28" t="s">
        <v>195</v>
      </c>
      <c r="C204" s="13"/>
      <c r="D204" s="28"/>
      <c r="E204" s="13"/>
      <c r="F204" s="28"/>
      <c r="G204" s="13"/>
      <c r="H204" s="13"/>
      <c r="I204" s="24"/>
    </row>
    <row r="205" spans="1:15" ht="30" x14ac:dyDescent="0.25">
      <c r="A205" s="13"/>
      <c r="B205" s="28"/>
      <c r="C205" s="16" t="s">
        <v>13</v>
      </c>
      <c r="D205" s="9" t="s">
        <v>196</v>
      </c>
      <c r="E205" s="18"/>
      <c r="F205" s="8"/>
      <c r="G205" s="16"/>
      <c r="H205" s="16">
        <v>4</v>
      </c>
      <c r="I205" s="24">
        <v>1</v>
      </c>
    </row>
    <row r="206" spans="1:15" x14ac:dyDescent="0.25">
      <c r="A206" s="13"/>
      <c r="B206" s="28"/>
      <c r="C206" s="16" t="s">
        <v>13</v>
      </c>
      <c r="D206" s="9" t="s">
        <v>197</v>
      </c>
      <c r="E206" s="18"/>
      <c r="F206" s="8"/>
      <c r="G206" s="16"/>
      <c r="H206" s="16">
        <v>4</v>
      </c>
      <c r="I206" s="24">
        <v>2</v>
      </c>
    </row>
    <row r="207" spans="1:15" x14ac:dyDescent="0.25">
      <c r="A207" s="13"/>
      <c r="B207" s="28"/>
      <c r="C207" s="16" t="s">
        <v>13</v>
      </c>
      <c r="D207" s="9" t="s">
        <v>198</v>
      </c>
      <c r="E207" s="18"/>
      <c r="F207" s="8"/>
      <c r="G207" s="16"/>
      <c r="H207" s="16">
        <v>4</v>
      </c>
      <c r="I207" s="37">
        <v>1</v>
      </c>
    </row>
    <row r="208" spans="1:15" x14ac:dyDescent="0.25">
      <c r="A208" s="13"/>
      <c r="B208" s="28"/>
      <c r="C208" s="16" t="s">
        <v>13</v>
      </c>
      <c r="D208" s="9" t="s">
        <v>199</v>
      </c>
      <c r="E208" s="18"/>
      <c r="F208" s="9"/>
      <c r="G208" s="16"/>
      <c r="H208" s="16">
        <v>4</v>
      </c>
      <c r="I208" s="38">
        <v>1</v>
      </c>
    </row>
    <row r="209" spans="1:15" x14ac:dyDescent="0.25">
      <c r="A209" s="13"/>
      <c r="B209" s="28"/>
      <c r="C209" s="16" t="s">
        <v>13</v>
      </c>
      <c r="D209" s="9" t="s">
        <v>200</v>
      </c>
      <c r="E209" s="18"/>
      <c r="F209" s="9"/>
      <c r="G209" s="16"/>
      <c r="H209" s="16">
        <v>5</v>
      </c>
      <c r="I209" s="25">
        <v>2</v>
      </c>
    </row>
    <row r="210" spans="1:15" ht="45" x14ac:dyDescent="0.25">
      <c r="A210" s="13"/>
      <c r="B210" s="28"/>
      <c r="C210" s="16" t="s">
        <v>13</v>
      </c>
      <c r="D210" s="9" t="s">
        <v>201</v>
      </c>
      <c r="E210" s="18"/>
      <c r="F210" s="9"/>
      <c r="G210" s="16"/>
      <c r="H210" s="16">
        <v>5</v>
      </c>
      <c r="I210" s="24">
        <v>2</v>
      </c>
    </row>
    <row r="211" spans="1:15" x14ac:dyDescent="0.25">
      <c r="A211" s="13"/>
      <c r="B211" s="28"/>
      <c r="C211" s="16" t="s">
        <v>13</v>
      </c>
      <c r="D211" s="9" t="s">
        <v>202</v>
      </c>
      <c r="E211" s="18"/>
      <c r="F211" s="9"/>
      <c r="G211" s="16"/>
      <c r="H211" s="16">
        <v>5</v>
      </c>
      <c r="I211" s="24">
        <v>1</v>
      </c>
    </row>
    <row r="212" spans="1:15" x14ac:dyDescent="0.25">
      <c r="A212" s="13"/>
      <c r="B212" s="28"/>
      <c r="C212" s="16" t="s">
        <v>13</v>
      </c>
      <c r="D212" s="9" t="s">
        <v>203</v>
      </c>
      <c r="E212" s="18"/>
      <c r="F212" s="9"/>
      <c r="G212" s="16"/>
      <c r="H212" s="16">
        <v>5</v>
      </c>
      <c r="I212" s="24">
        <v>1</v>
      </c>
    </row>
    <row r="213" spans="1:15" ht="18.75" customHeight="1" x14ac:dyDescent="0.25">
      <c r="A213" s="14" t="s">
        <v>204</v>
      </c>
      <c r="B213" s="29" t="s">
        <v>205</v>
      </c>
      <c r="C213" s="17"/>
      <c r="D213" s="31"/>
      <c r="E213" s="17"/>
      <c r="F213" s="31"/>
      <c r="G213" s="17"/>
      <c r="H213" s="22"/>
      <c r="I213" s="22">
        <f>SUM(I214:I225)</f>
        <v>12</v>
      </c>
      <c r="J213" s="45"/>
      <c r="K213" s="46">
        <f>SUMIF(H214:H226,2,I214:I226)</f>
        <v>0</v>
      </c>
      <c r="L213" s="46">
        <f>SUMIF(H214:H226,3,I214:I226)</f>
        <v>6</v>
      </c>
      <c r="M213" s="46">
        <f>SUMIF(H214:H226,4,I214:I226)</f>
        <v>6</v>
      </c>
      <c r="N213" s="46">
        <f>SUMIF(H214:H226,5,I214:I226)</f>
        <v>0</v>
      </c>
      <c r="O213" s="47">
        <f>SUMIF(H214:H226,6,I214:I226)</f>
        <v>0</v>
      </c>
    </row>
    <row r="214" spans="1:15" x14ac:dyDescent="0.25">
      <c r="A214" s="13">
        <v>1</v>
      </c>
      <c r="B214" s="28" t="s">
        <v>206</v>
      </c>
      <c r="C214" s="16"/>
      <c r="D214" s="8"/>
      <c r="E214" s="13"/>
      <c r="F214" s="28"/>
      <c r="G214" s="13"/>
      <c r="H214" s="13"/>
      <c r="I214" s="24"/>
    </row>
    <row r="215" spans="1:15" x14ac:dyDescent="0.25">
      <c r="A215" s="13"/>
      <c r="B215" s="28"/>
      <c r="C215" s="16" t="s">
        <v>13</v>
      </c>
      <c r="D215" s="8" t="s">
        <v>207</v>
      </c>
      <c r="E215" s="13"/>
      <c r="F215" s="28"/>
      <c r="G215" s="13"/>
      <c r="H215" s="13">
        <v>4</v>
      </c>
      <c r="I215" s="24">
        <v>0.5</v>
      </c>
    </row>
    <row r="216" spans="1:15" ht="30" x14ac:dyDescent="0.25">
      <c r="A216" s="13"/>
      <c r="B216" s="28"/>
      <c r="C216" s="16" t="s">
        <v>13</v>
      </c>
      <c r="D216" s="8" t="s">
        <v>208</v>
      </c>
      <c r="E216" s="13"/>
      <c r="F216" s="28"/>
      <c r="G216" s="13"/>
      <c r="H216" s="13">
        <v>4</v>
      </c>
      <c r="I216" s="24">
        <v>1</v>
      </c>
    </row>
    <row r="217" spans="1:15" x14ac:dyDescent="0.25">
      <c r="A217" s="13"/>
      <c r="B217" s="28"/>
      <c r="C217" s="16" t="s">
        <v>13</v>
      </c>
      <c r="D217" s="8" t="s">
        <v>209</v>
      </c>
      <c r="E217" s="13"/>
      <c r="F217" s="28"/>
      <c r="G217" s="13"/>
      <c r="H217" s="13">
        <v>4</v>
      </c>
      <c r="I217" s="24">
        <v>0.5</v>
      </c>
    </row>
    <row r="218" spans="1:15" ht="30" x14ac:dyDescent="0.25">
      <c r="A218" s="13"/>
      <c r="B218" s="28"/>
      <c r="C218" s="16" t="s">
        <v>13</v>
      </c>
      <c r="D218" s="8" t="s">
        <v>210</v>
      </c>
      <c r="E218" s="13"/>
      <c r="F218" s="28"/>
      <c r="G218" s="13"/>
      <c r="H218" s="13">
        <v>4</v>
      </c>
      <c r="I218" s="24">
        <v>2</v>
      </c>
    </row>
    <row r="219" spans="1:15" ht="30" x14ac:dyDescent="0.25">
      <c r="A219" s="13"/>
      <c r="B219" s="28"/>
      <c r="C219" s="16" t="s">
        <v>13</v>
      </c>
      <c r="D219" s="8" t="s">
        <v>211</v>
      </c>
      <c r="E219" s="13"/>
      <c r="F219" s="28"/>
      <c r="G219" s="13"/>
      <c r="H219" s="13">
        <v>3</v>
      </c>
      <c r="I219" s="24">
        <v>2</v>
      </c>
    </row>
    <row r="220" spans="1:15" x14ac:dyDescent="0.25">
      <c r="A220" s="13"/>
      <c r="B220" s="28"/>
      <c r="C220" s="16" t="s">
        <v>13</v>
      </c>
      <c r="D220" s="8" t="s">
        <v>212</v>
      </c>
      <c r="E220" s="13"/>
      <c r="F220" s="28"/>
      <c r="G220" s="13"/>
      <c r="H220" s="13">
        <v>4</v>
      </c>
      <c r="I220" s="24">
        <v>1</v>
      </c>
    </row>
    <row r="221" spans="1:15" x14ac:dyDescent="0.25">
      <c r="A221" s="13"/>
      <c r="B221" s="28"/>
      <c r="C221" s="16" t="s">
        <v>13</v>
      </c>
      <c r="D221" s="9" t="s">
        <v>213</v>
      </c>
      <c r="E221" s="18"/>
      <c r="F221" s="9"/>
      <c r="G221" s="16"/>
      <c r="H221" s="16">
        <v>3</v>
      </c>
      <c r="I221" s="24">
        <v>1</v>
      </c>
    </row>
    <row r="222" spans="1:15" x14ac:dyDescent="0.25">
      <c r="A222" s="13"/>
      <c r="B222" s="28"/>
      <c r="C222" s="16" t="s">
        <v>13</v>
      </c>
      <c r="D222" s="8" t="s">
        <v>214</v>
      </c>
      <c r="E222" s="16"/>
      <c r="F222" s="8"/>
      <c r="G222" s="16"/>
      <c r="H222" s="16">
        <v>4</v>
      </c>
      <c r="I222" s="24">
        <v>1</v>
      </c>
    </row>
    <row r="223" spans="1:15" x14ac:dyDescent="0.25">
      <c r="A223" s="13"/>
      <c r="B223" s="28"/>
      <c r="C223" s="16" t="s">
        <v>13</v>
      </c>
      <c r="D223" s="8" t="s">
        <v>215</v>
      </c>
      <c r="E223" s="16"/>
      <c r="F223" s="8"/>
      <c r="G223" s="16"/>
      <c r="H223" s="16">
        <v>3</v>
      </c>
      <c r="I223" s="24">
        <v>1</v>
      </c>
    </row>
    <row r="224" spans="1:15" x14ac:dyDescent="0.25">
      <c r="A224" s="13"/>
      <c r="B224" s="28"/>
      <c r="C224" s="16" t="s">
        <v>13</v>
      </c>
      <c r="D224" s="8" t="s">
        <v>216</v>
      </c>
      <c r="E224" s="16"/>
      <c r="F224" s="8"/>
      <c r="G224" s="16"/>
      <c r="H224" s="16">
        <v>3</v>
      </c>
      <c r="I224" s="24">
        <v>1</v>
      </c>
    </row>
    <row r="225" spans="1:15" ht="30" x14ac:dyDescent="0.25">
      <c r="A225" s="13"/>
      <c r="B225" s="28"/>
      <c r="C225" s="16" t="s">
        <v>13</v>
      </c>
      <c r="D225" s="8" t="s">
        <v>217</v>
      </c>
      <c r="E225" s="16"/>
      <c r="F225" s="8"/>
      <c r="G225" s="16"/>
      <c r="H225" s="16">
        <v>3</v>
      </c>
      <c r="I225" s="24">
        <v>1</v>
      </c>
    </row>
    <row r="226" spans="1:15" ht="32.25" customHeight="1" x14ac:dyDescent="0.25">
      <c r="A226" s="14" t="s">
        <v>218</v>
      </c>
      <c r="B226" s="29" t="s">
        <v>219</v>
      </c>
      <c r="C226" s="17"/>
      <c r="D226" s="31"/>
      <c r="E226" s="17"/>
      <c r="F226" s="31"/>
      <c r="G226" s="17"/>
      <c r="H226" s="17"/>
      <c r="I226" s="22">
        <f>SUM(I227:I234)</f>
        <v>8</v>
      </c>
      <c r="J226" s="45"/>
      <c r="K226" s="46">
        <f>SUMIF(H227:H239,2,I227:I239)</f>
        <v>0</v>
      </c>
      <c r="L226" s="46">
        <f>SUMIF(H227:H239,3,I227:I239)</f>
        <v>0</v>
      </c>
      <c r="M226" s="46">
        <f>SUMIF(H227:H239,4,I227:I239)</f>
        <v>0</v>
      </c>
      <c r="N226" s="46">
        <f>SUMIF(H227:H239,5,I227:I239)</f>
        <v>0</v>
      </c>
      <c r="O226" s="47">
        <f>SUMIF(H227:H234,6,I227:I234)</f>
        <v>5</v>
      </c>
    </row>
    <row r="227" spans="1:15" x14ac:dyDescent="0.25">
      <c r="A227" s="13">
        <v>1</v>
      </c>
      <c r="B227" s="28" t="s">
        <v>220</v>
      </c>
      <c r="C227" s="13"/>
      <c r="D227" s="28"/>
      <c r="E227" s="13"/>
      <c r="F227" s="28"/>
      <c r="G227" s="13"/>
      <c r="H227" s="13"/>
      <c r="I227" s="24"/>
    </row>
    <row r="228" spans="1:15" ht="30" x14ac:dyDescent="0.25">
      <c r="A228" s="13"/>
      <c r="B228" s="28"/>
      <c r="C228" s="16" t="s">
        <v>13</v>
      </c>
      <c r="D228" s="8" t="s">
        <v>221</v>
      </c>
      <c r="E228" s="16"/>
      <c r="F228" s="8"/>
      <c r="G228" s="16"/>
      <c r="H228" s="16">
        <v>6</v>
      </c>
      <c r="I228" s="24">
        <v>2</v>
      </c>
    </row>
    <row r="229" spans="1:15" x14ac:dyDescent="0.25">
      <c r="A229" s="13"/>
      <c r="B229" s="28"/>
      <c r="C229" s="16" t="s">
        <v>13</v>
      </c>
      <c r="D229" s="8" t="s">
        <v>227</v>
      </c>
      <c r="E229" s="16"/>
      <c r="F229" s="8"/>
      <c r="G229" s="16"/>
      <c r="H229" s="16">
        <v>6</v>
      </c>
      <c r="I229" s="24">
        <v>1</v>
      </c>
    </row>
    <row r="230" spans="1:15" ht="30" x14ac:dyDescent="0.25">
      <c r="A230" s="13"/>
      <c r="B230" s="28"/>
      <c r="C230" s="16" t="s">
        <v>13</v>
      </c>
      <c r="D230" s="8" t="s">
        <v>222</v>
      </c>
      <c r="E230" s="16"/>
      <c r="F230" s="8"/>
      <c r="G230" s="16"/>
      <c r="H230" s="16">
        <v>6</v>
      </c>
      <c r="I230" s="24">
        <v>1</v>
      </c>
    </row>
    <row r="231" spans="1:15" ht="30" x14ac:dyDescent="0.25">
      <c r="A231" s="13"/>
      <c r="B231" s="28"/>
      <c r="C231" s="16" t="s">
        <v>13</v>
      </c>
      <c r="D231" s="8" t="s">
        <v>223</v>
      </c>
      <c r="E231" s="16"/>
      <c r="F231" s="8"/>
      <c r="G231" s="16"/>
      <c r="H231" s="16">
        <v>6</v>
      </c>
      <c r="I231" s="24">
        <v>1</v>
      </c>
    </row>
    <row r="232" spans="1:15" x14ac:dyDescent="0.25">
      <c r="A232" s="13">
        <v>2</v>
      </c>
      <c r="B232" s="28" t="s">
        <v>230</v>
      </c>
      <c r="C232" s="16"/>
      <c r="D232" s="8"/>
      <c r="E232" s="16"/>
      <c r="F232" s="8"/>
      <c r="G232" s="16"/>
      <c r="H232" s="16"/>
      <c r="I232" s="24"/>
    </row>
    <row r="233" spans="1:15" x14ac:dyDescent="0.25">
      <c r="A233" s="13"/>
      <c r="B233" s="28"/>
      <c r="C233" s="16" t="s">
        <v>13</v>
      </c>
      <c r="D233" s="8" t="s">
        <v>231</v>
      </c>
      <c r="E233" s="16"/>
      <c r="F233" s="8"/>
      <c r="G233" s="16"/>
      <c r="H233" s="16">
        <v>1</v>
      </c>
      <c r="I233" s="24">
        <v>2</v>
      </c>
    </row>
    <row r="234" spans="1:15" x14ac:dyDescent="0.25">
      <c r="A234" s="13"/>
      <c r="B234" s="28"/>
      <c r="C234" s="16" t="s">
        <v>13</v>
      </c>
      <c r="D234" s="8" t="s">
        <v>232</v>
      </c>
      <c r="E234" s="16"/>
      <c r="F234" s="8"/>
      <c r="G234" s="16"/>
      <c r="H234" s="16">
        <v>1</v>
      </c>
      <c r="I234" s="24">
        <v>1</v>
      </c>
    </row>
    <row r="235" spans="1:15" x14ac:dyDescent="0.25">
      <c r="A235" s="40"/>
      <c r="B235" s="40"/>
      <c r="C235" s="40"/>
      <c r="D235" s="40"/>
      <c r="E235" s="40"/>
      <c r="F235" s="40"/>
      <c r="G235" s="39" t="s">
        <v>226</v>
      </c>
      <c r="H235" s="40"/>
      <c r="I235" s="41">
        <f>SUM(I226,I213,I203,I103,I85,I32,I6)</f>
        <v>100</v>
      </c>
    </row>
    <row r="236" spans="1:15" x14ac:dyDescent="0.25">
      <c r="C236" s="19"/>
      <c r="D236" s="10"/>
      <c r="E236" s="19"/>
      <c r="F236" s="10"/>
    </row>
    <row r="237" spans="1:15" x14ac:dyDescent="0.25">
      <c r="C237" s="19"/>
      <c r="D237" s="10"/>
      <c r="E237" s="19"/>
      <c r="F237" s="10"/>
    </row>
    <row r="238" spans="1:15" x14ac:dyDescent="0.25">
      <c r="C238" s="19"/>
      <c r="D238" s="49" t="s">
        <v>225</v>
      </c>
      <c r="E238" s="49"/>
      <c r="F238" s="49"/>
      <c r="G238" s="49"/>
      <c r="H238" s="49"/>
    </row>
    <row r="239" spans="1:15" x14ac:dyDescent="0.25">
      <c r="C239" s="19"/>
      <c r="D239" s="10"/>
      <c r="E239" s="19"/>
      <c r="F239" s="10"/>
    </row>
    <row r="240" spans="1:15" x14ac:dyDescent="0.25">
      <c r="C240" s="19"/>
      <c r="D240" s="10"/>
      <c r="E240" s="19"/>
      <c r="F240" s="10"/>
    </row>
    <row r="241" spans="3:6" x14ac:dyDescent="0.25">
      <c r="C241" s="19"/>
      <c r="D241" s="10"/>
      <c r="E241" s="19"/>
      <c r="F241" s="10"/>
    </row>
    <row r="242" spans="3:6" x14ac:dyDescent="0.25">
      <c r="C242" s="19"/>
      <c r="D242" s="10"/>
      <c r="E242" s="19"/>
      <c r="F242" s="10"/>
    </row>
  </sheetData>
  <mergeCells count="1">
    <mergeCell ref="D238:H23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B11" sqref="B11"/>
    </sheetView>
  </sheetViews>
  <sheetFormatPr defaultColWidth="11" defaultRowHeight="15.75" x14ac:dyDescent="0.25"/>
  <cols>
    <col min="2" max="2" width="56.875" style="1" customWidth="1"/>
  </cols>
  <sheetData>
    <row r="1" spans="1:2" ht="27.95" customHeight="1" x14ac:dyDescent="0.25">
      <c r="A1" s="50" t="s">
        <v>224</v>
      </c>
      <c r="B1" s="50"/>
    </row>
    <row r="2" spans="1:2" x14ac:dyDescent="0.25">
      <c r="A2" s="42">
        <v>1</v>
      </c>
      <c r="B2" s="43" t="s">
        <v>230</v>
      </c>
    </row>
    <row r="3" spans="1:2" x14ac:dyDescent="0.25">
      <c r="A3" s="42">
        <v>2</v>
      </c>
      <c r="B3" s="43" t="s">
        <v>234</v>
      </c>
    </row>
    <row r="4" spans="1:2" x14ac:dyDescent="0.25">
      <c r="A4" s="42">
        <v>3</v>
      </c>
      <c r="B4" s="44" t="s">
        <v>235</v>
      </c>
    </row>
    <row r="5" spans="1:2" x14ac:dyDescent="0.25">
      <c r="A5" s="42">
        <v>4</v>
      </c>
      <c r="B5" s="43" t="s">
        <v>236</v>
      </c>
    </row>
    <row r="6" spans="1:2" x14ac:dyDescent="0.25">
      <c r="A6" s="42">
        <v>5</v>
      </c>
      <c r="B6" s="44" t="s">
        <v>237</v>
      </c>
    </row>
    <row r="7" spans="1:2" x14ac:dyDescent="0.25">
      <c r="A7" s="42">
        <v>6</v>
      </c>
      <c r="B7" s="44" t="s">
        <v>238</v>
      </c>
    </row>
  </sheetData>
  <mergeCells count="1">
    <mergeCell ref="A1:B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Критерии оценки</vt:lpstr>
      <vt:lpstr>Перечень профессиональных задач</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Microsoft Office</dc:creator>
  <cp:lastModifiedBy>user</cp:lastModifiedBy>
  <cp:revision/>
  <dcterms:created xsi:type="dcterms:W3CDTF">2022-11-09T22:53:43Z</dcterms:created>
  <dcterms:modified xsi:type="dcterms:W3CDTF">2026-01-25T15:40:36Z</dcterms:modified>
</cp:coreProperties>
</file>